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értékpapírpiaci szakügyintéző" sheetId="1" r:id="rId1"/>
  </sheets>
  <definedNames>
    <definedName name="_xlnm.Print_Area" localSheetId="0">'értékpapírpiaci szakügyintéző'!$A$1:$Z$154</definedName>
  </definedNames>
  <calcPr fullCalcOnLoad="1"/>
</workbook>
</file>

<file path=xl/sharedStrings.xml><?xml version="1.0" encoding="utf-8"?>
<sst xmlns="http://schemas.openxmlformats.org/spreadsheetml/2006/main" count="371" uniqueCount="74">
  <si>
    <t>1. félév</t>
  </si>
  <si>
    <t>2. félév</t>
  </si>
  <si>
    <t>3. félév</t>
  </si>
  <si>
    <t>4. félév</t>
  </si>
  <si>
    <t>Óra</t>
  </si>
  <si>
    <t>ea</t>
  </si>
  <si>
    <t>gy</t>
  </si>
  <si>
    <t>Kr.</t>
  </si>
  <si>
    <t>Köv</t>
  </si>
  <si>
    <t>Szakmai gyakorlat</t>
  </si>
  <si>
    <t>k</t>
  </si>
  <si>
    <t>kr</t>
  </si>
  <si>
    <t>Gazdálkodási modul</t>
  </si>
  <si>
    <t>Módszertani modul</t>
  </si>
  <si>
    <t>Ember és környezet modul</t>
  </si>
  <si>
    <t>Alapozás moduljai</t>
  </si>
  <si>
    <t>Számvitel alapjai</t>
  </si>
  <si>
    <t>Üzleti kommunikáció</t>
  </si>
  <si>
    <t>Pénzügyek alapjai</t>
  </si>
  <si>
    <t>Adók és támogatások</t>
  </si>
  <si>
    <t>Prezentáció és íráskészség fejlesztés</t>
  </si>
  <si>
    <t>Vállalkozások pénzügyi alapjai</t>
  </si>
  <si>
    <t>Vezetői számvitel</t>
  </si>
  <si>
    <t>Marketing alapjai</t>
  </si>
  <si>
    <t xml:space="preserve">Tantágy csoportok                          Tantárgyak </t>
  </si>
  <si>
    <t>Számítástechnika</t>
  </si>
  <si>
    <t>Összes kreditszám</t>
  </si>
  <si>
    <t>Pénzügyi számvitel</t>
  </si>
  <si>
    <t xml:space="preserve">Elemzés-ellenőrzés </t>
  </si>
  <si>
    <t>Idegennyelvi modul</t>
  </si>
  <si>
    <t>Szakmai általános modul</t>
  </si>
  <si>
    <t>MINDÖSSZESEN</t>
  </si>
  <si>
    <t>Gazdasági jog és közigazgatástan alapjai</t>
  </si>
  <si>
    <t>Emberi erőforrás és munkaerőpiaci  menedzsment</t>
  </si>
  <si>
    <t>Vállalati gazdaságtan alapjai és menedzsment alapjai</t>
  </si>
  <si>
    <t>Közgazdaságtan alapjai</t>
  </si>
  <si>
    <t>Gazdasági számítások és statisztikai módszerek</t>
  </si>
  <si>
    <t>-</t>
  </si>
  <si>
    <t>13(1)</t>
  </si>
  <si>
    <t>9;13(1)</t>
  </si>
  <si>
    <t>16(1)</t>
  </si>
  <si>
    <t>Banki szakügyintéző</t>
  </si>
  <si>
    <t>Szakszeminárium</t>
  </si>
  <si>
    <t>kf</t>
  </si>
  <si>
    <t>Gazdasági informatika alapjai</t>
  </si>
  <si>
    <t>konz.</t>
  </si>
  <si>
    <t>9; 13(1)</t>
  </si>
  <si>
    <t>Záródolgozat, konzultáció</t>
  </si>
  <si>
    <t>Záródolgozat konzultáció</t>
  </si>
  <si>
    <t>Az elméletigényes gyakorlati órák a tanár szempontjából elméletnek, a tanuló/hallgató szempontjából gyakorlatnak számítanak, tehát ezt az időt a képzési időből a gyakorlatra fordított időként kell figyelembe venni.</t>
  </si>
  <si>
    <t>gyj</t>
  </si>
  <si>
    <t>Pénzügyi etika és tőkepiaci szokványok</t>
  </si>
  <si>
    <t>Tőkepiaci jog</t>
  </si>
  <si>
    <t>Piaci szabályozás és tőzsdei szabályzatok</t>
  </si>
  <si>
    <t>Befektetési termékek értékelése</t>
  </si>
  <si>
    <t>Származékos termékek</t>
  </si>
  <si>
    <t>Pénzügyi termék és vagyontervezés</t>
  </si>
  <si>
    <t>5; 8</t>
  </si>
  <si>
    <t>Értékpapírpiaci szakügyintéző hálóterv (nappali)</t>
  </si>
  <si>
    <t>Értékpapírpiaci szakügyintéző hálóterv (esti)</t>
  </si>
  <si>
    <t>Értékpapípiaci szakügyintéző hálóterv (levelező)</t>
  </si>
  <si>
    <t>30 nap</t>
  </si>
  <si>
    <t>Elágazás moduljai</t>
  </si>
  <si>
    <t>Üzleti etika, készség és személyiségfejlesztés</t>
  </si>
  <si>
    <t>Előtanulmányi      feltétel</t>
  </si>
  <si>
    <t>ea= előadás, gy= elméletigényes gyakorlat, gyj=gyakorlati jegy, k=kollokvium, kr=kredit, kf=kritérium feltétel</t>
  </si>
  <si>
    <t>konz.=konzultáció,  gyj=gyakorlati jegy, k=kollokvium, kr=kredit, kf=kritérium feltétel</t>
  </si>
  <si>
    <t>Összes óraszám és kredit</t>
  </si>
  <si>
    <t>1. szakképzési évfolyam</t>
  </si>
  <si>
    <t>2. szakképzési évfolyam</t>
  </si>
  <si>
    <t>Befektetési termékértékesítés</t>
  </si>
  <si>
    <t>Bevezetés az üzleti idegen nyelvbe</t>
  </si>
  <si>
    <t>Biztosítás/társadalombiztosítás</t>
  </si>
  <si>
    <t>Portfoliómenedzsment és kockázatkezelés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</si>
</sst>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0;[Red]0"/>
    <numFmt numFmtId="184" formatCode="0.0%"/>
    <numFmt numFmtId="185" formatCode="0.0"/>
    <numFmt numFmtId="186" formatCode="0.0000"/>
    <numFmt numFmtId="187" formatCode="0.000"/>
  </numFmts>
  <fonts count="30">
    <font>
      <sz val="10"/>
      <name val="Arial CE"/>
      <family val="0"/>
    </font>
    <font>
      <sz val="8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 style="thin"/>
    </border>
    <border>
      <left style="medium"/>
      <right style="thin"/>
      <top style="thin"/>
      <bottom style="thin"/>
    </border>
    <border>
      <left style="thick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ck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double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ck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22" borderId="53" xfId="0" applyFont="1" applyFill="1" applyBorder="1" applyAlignment="1">
      <alignment horizontal="left" vertical="center"/>
    </xf>
    <xf numFmtId="0" fontId="9" fillId="22" borderId="54" xfId="0" applyFont="1" applyFill="1" applyBorder="1" applyAlignment="1">
      <alignment horizontal="center" vertical="center"/>
    </xf>
    <xf numFmtId="0" fontId="9" fillId="22" borderId="53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58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9" fillId="22" borderId="67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shrinkToFit="1"/>
    </xf>
    <xf numFmtId="0" fontId="8" fillId="0" borderId="12" xfId="0" applyFont="1" applyBorder="1" applyAlignment="1" quotePrefix="1">
      <alignment horizontal="center" vertical="center"/>
    </xf>
    <xf numFmtId="0" fontId="8" fillId="0" borderId="28" xfId="0" applyFont="1" applyBorder="1" applyAlignment="1" quotePrefix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vertical="center"/>
    </xf>
    <xf numFmtId="0" fontId="9" fillId="0" borderId="8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left" vertical="center"/>
    </xf>
    <xf numFmtId="0" fontId="8" fillId="0" borderId="86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left" vertical="center"/>
    </xf>
    <xf numFmtId="0" fontId="8" fillId="0" borderId="88" xfId="0" applyFont="1" applyFill="1" applyBorder="1" applyAlignment="1">
      <alignment horizontal="left" vertical="center"/>
    </xf>
    <xf numFmtId="0" fontId="8" fillId="0" borderId="91" xfId="0" applyFont="1" applyFill="1" applyBorder="1" applyAlignment="1">
      <alignment horizontal="left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8" fillId="0" borderId="94" xfId="0" applyFont="1" applyFill="1" applyBorder="1" applyAlignment="1">
      <alignment vertical="center"/>
    </xf>
    <xf numFmtId="0" fontId="8" fillId="0" borderId="95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5" fontId="0" fillId="0" borderId="0" xfId="0" applyNumberFormat="1" applyAlignment="1">
      <alignment vertical="center"/>
    </xf>
    <xf numFmtId="0" fontId="9" fillId="22" borderId="97" xfId="0" applyFont="1" applyFill="1" applyBorder="1" applyAlignment="1">
      <alignment horizontal="left" vertical="center"/>
    </xf>
    <xf numFmtId="0" fontId="9" fillId="22" borderId="98" xfId="0" applyFont="1" applyFill="1" applyBorder="1" applyAlignment="1">
      <alignment horizontal="center" vertical="center"/>
    </xf>
    <xf numFmtId="0" fontId="9" fillId="22" borderId="42" xfId="0" applyFont="1" applyFill="1" applyBorder="1" applyAlignment="1">
      <alignment horizontal="center" vertical="center"/>
    </xf>
    <xf numFmtId="0" fontId="9" fillId="22" borderId="99" xfId="0" applyFont="1" applyFill="1" applyBorder="1" applyAlignment="1">
      <alignment horizontal="center" vertical="center"/>
    </xf>
    <xf numFmtId="0" fontId="9" fillId="22" borderId="100" xfId="0" applyFont="1" applyFill="1" applyBorder="1" applyAlignment="1">
      <alignment horizontal="center" vertical="center"/>
    </xf>
    <xf numFmtId="0" fontId="9" fillId="22" borderId="101" xfId="0" applyFont="1" applyFill="1" applyBorder="1" applyAlignment="1">
      <alignment horizontal="center" vertical="center"/>
    </xf>
    <xf numFmtId="0" fontId="9" fillId="22" borderId="102" xfId="0" applyFont="1" applyFill="1" applyBorder="1" applyAlignment="1">
      <alignment horizontal="center" vertical="center"/>
    </xf>
    <xf numFmtId="0" fontId="9" fillId="22" borderId="99" xfId="0" applyFont="1" applyFill="1" applyBorder="1" applyAlignment="1">
      <alignment vertical="center"/>
    </xf>
    <xf numFmtId="0" fontId="9" fillId="22" borderId="103" xfId="0" applyFont="1" applyFill="1" applyBorder="1" applyAlignment="1">
      <alignment horizontal="center" vertical="center"/>
    </xf>
    <xf numFmtId="0" fontId="8" fillId="0" borderId="104" xfId="0" applyFont="1" applyBorder="1" applyAlignment="1">
      <alignment vertical="center"/>
    </xf>
    <xf numFmtId="0" fontId="8" fillId="0" borderId="105" xfId="0" applyFont="1" applyBorder="1" applyAlignment="1">
      <alignment vertical="center"/>
    </xf>
    <xf numFmtId="0" fontId="9" fillId="0" borderId="106" xfId="0" applyFont="1" applyBorder="1" applyAlignment="1">
      <alignment vertical="center"/>
    </xf>
    <xf numFmtId="0" fontId="8" fillId="0" borderId="107" xfId="0" applyFont="1" applyBorder="1" applyAlignment="1">
      <alignment vertical="center"/>
    </xf>
    <xf numFmtId="0" fontId="8" fillId="0" borderId="108" xfId="0" applyFont="1" applyBorder="1" applyAlignment="1">
      <alignment vertical="center"/>
    </xf>
    <xf numFmtId="0" fontId="8" fillId="0" borderId="109" xfId="0" applyFont="1" applyBorder="1" applyAlignment="1">
      <alignment vertical="center"/>
    </xf>
    <xf numFmtId="0" fontId="9" fillId="0" borderId="110" xfId="0" applyFont="1" applyBorder="1" applyAlignment="1">
      <alignment vertical="center"/>
    </xf>
    <xf numFmtId="0" fontId="8" fillId="0" borderId="111" xfId="0" applyFont="1" applyBorder="1" applyAlignment="1">
      <alignment vertical="center"/>
    </xf>
    <xf numFmtId="0" fontId="8" fillId="0" borderId="112" xfId="0" applyFont="1" applyBorder="1" applyAlignment="1">
      <alignment vertical="center"/>
    </xf>
    <xf numFmtId="0" fontId="9" fillId="0" borderId="109" xfId="0" applyFont="1" applyBorder="1" applyAlignment="1">
      <alignment vertical="center"/>
    </xf>
    <xf numFmtId="0" fontId="8" fillId="0" borderId="113" xfId="0" applyFont="1" applyBorder="1" applyAlignment="1">
      <alignment vertical="center"/>
    </xf>
    <xf numFmtId="0" fontId="9" fillId="0" borderId="114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0" fillId="0" borderId="0" xfId="65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2" xfId="0" applyFont="1" applyBorder="1" applyAlignment="1" quotePrefix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vertical="center" wrapText="1"/>
    </xf>
    <xf numFmtId="0" fontId="8" fillId="0" borderId="9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15" xfId="0" applyFont="1" applyFill="1" applyBorder="1" applyAlignment="1">
      <alignment horizontal="left" vertical="center"/>
    </xf>
    <xf numFmtId="0" fontId="8" fillId="0" borderId="116" xfId="0" applyFont="1" applyFill="1" applyBorder="1" applyAlignment="1">
      <alignment vertical="center"/>
    </xf>
    <xf numFmtId="0" fontId="8" fillId="0" borderId="117" xfId="0" applyFont="1" applyFill="1" applyBorder="1" applyAlignment="1">
      <alignment vertical="center"/>
    </xf>
    <xf numFmtId="0" fontId="8" fillId="0" borderId="116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9" fillId="22" borderId="121" xfId="0" applyFont="1" applyFill="1" applyBorder="1" applyAlignment="1">
      <alignment horizontal="center" vertical="center"/>
    </xf>
    <xf numFmtId="0" fontId="9" fillId="22" borderId="122" xfId="0" applyFont="1" applyFill="1" applyBorder="1" applyAlignment="1">
      <alignment horizontal="center" vertical="center"/>
    </xf>
    <xf numFmtId="0" fontId="9" fillId="22" borderId="123" xfId="0" applyFont="1" applyFill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8" fillId="0" borderId="124" xfId="0" applyFont="1" applyBorder="1" applyAlignment="1">
      <alignment vertical="center"/>
    </xf>
    <xf numFmtId="0" fontId="8" fillId="0" borderId="1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22" borderId="54" xfId="0" applyFont="1" applyFill="1" applyBorder="1" applyAlignment="1">
      <alignment horizontal="center" vertical="center"/>
    </xf>
    <xf numFmtId="0" fontId="8" fillId="22" borderId="126" xfId="0" applyFont="1" applyFill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0" fillId="0" borderId="88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horizontal="left" vertical="center"/>
    </xf>
    <xf numFmtId="0" fontId="0" fillId="0" borderId="129" xfId="0" applyFont="1" applyBorder="1" applyAlignment="1">
      <alignment horizontal="left" vertical="center"/>
    </xf>
    <xf numFmtId="0" fontId="8" fillId="0" borderId="130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9" fillId="22" borderId="42" xfId="0" applyFont="1" applyFill="1" applyBorder="1" applyAlignment="1">
      <alignment vertical="center"/>
    </xf>
    <xf numFmtId="0" fontId="9" fillId="22" borderId="19" xfId="0" applyFont="1" applyFill="1" applyBorder="1" applyAlignment="1">
      <alignment vertical="center"/>
    </xf>
    <xf numFmtId="0" fontId="9" fillId="22" borderId="122" xfId="0" applyFont="1" applyFill="1" applyBorder="1" applyAlignment="1">
      <alignment vertical="center"/>
    </xf>
    <xf numFmtId="0" fontId="9" fillId="22" borderId="123" xfId="0" applyFont="1" applyFill="1" applyBorder="1" applyAlignment="1">
      <alignment vertical="center"/>
    </xf>
    <xf numFmtId="0" fontId="9" fillId="22" borderId="10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8" fillId="0" borderId="8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13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6" xfId="0" applyFont="1" applyFill="1" applyBorder="1" applyAlignment="1">
      <alignment horizontal="center" vertical="center"/>
    </xf>
    <xf numFmtId="0" fontId="8" fillId="0" borderId="92" xfId="0" applyFont="1" applyBorder="1" applyAlignment="1">
      <alignment horizontal="left" vertical="center" wrapText="1"/>
    </xf>
    <xf numFmtId="0" fontId="8" fillId="0" borderId="129" xfId="0" applyFont="1" applyBorder="1" applyAlignment="1">
      <alignment horizontal="left" vertical="center" wrapText="1"/>
    </xf>
    <xf numFmtId="0" fontId="0" fillId="0" borderId="137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8" fillId="0" borderId="9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63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9" fillId="22" borderId="140" xfId="0" applyFont="1" applyFill="1" applyBorder="1" applyAlignment="1">
      <alignment horizontal="left" vertical="center"/>
    </xf>
    <xf numFmtId="0" fontId="8" fillId="0" borderId="141" xfId="0" applyFont="1" applyBorder="1" applyAlignment="1">
      <alignment horizontal="left" vertical="center"/>
    </xf>
    <xf numFmtId="0" fontId="8" fillId="0" borderId="142" xfId="0" applyFont="1" applyBorder="1" applyAlignment="1">
      <alignment horizontal="left" vertical="center"/>
    </xf>
    <xf numFmtId="0" fontId="8" fillId="0" borderId="90" xfId="0" applyFont="1" applyBorder="1" applyAlignment="1">
      <alignment horizontal="left" vertical="center"/>
    </xf>
    <xf numFmtId="0" fontId="8" fillId="0" borderId="88" xfId="0" applyFont="1" applyBorder="1" applyAlignment="1">
      <alignment horizontal="left" vertical="center"/>
    </xf>
    <xf numFmtId="0" fontId="8" fillId="0" borderId="91" xfId="0" applyFont="1" applyBorder="1" applyAlignment="1">
      <alignment horizontal="left" vertical="center"/>
    </xf>
    <xf numFmtId="0" fontId="8" fillId="0" borderId="143" xfId="0" applyFont="1" applyBorder="1" applyAlignment="1" applyProtection="1">
      <alignment horizontal="center" vertical="center"/>
      <protection locked="0"/>
    </xf>
    <xf numFmtId="0" fontId="8" fillId="0" borderId="144" xfId="0" applyFont="1" applyBorder="1" applyAlignment="1" applyProtection="1">
      <alignment horizontal="center" vertical="center"/>
      <protection locked="0"/>
    </xf>
    <xf numFmtId="0" fontId="8" fillId="0" borderId="140" xfId="0" applyFont="1" applyBorder="1" applyAlignment="1" applyProtection="1">
      <alignment horizontal="center" vertical="center"/>
      <protection locked="0"/>
    </xf>
    <xf numFmtId="0" fontId="8" fillId="0" borderId="13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22" borderId="145" xfId="0" applyFont="1" applyFill="1" applyBorder="1" applyAlignment="1">
      <alignment horizontal="left" vertical="center" wrapText="1"/>
    </xf>
    <xf numFmtId="0" fontId="9" fillId="22" borderId="53" xfId="0" applyFont="1" applyFill="1" applyBorder="1" applyAlignment="1">
      <alignment horizontal="left" vertical="center" wrapText="1"/>
    </xf>
    <xf numFmtId="0" fontId="9" fillId="22" borderId="54" xfId="0" applyFont="1" applyFill="1" applyBorder="1" applyAlignment="1">
      <alignment horizontal="left" vertical="center" wrapText="1"/>
    </xf>
    <xf numFmtId="0" fontId="9" fillId="22" borderId="141" xfId="0" applyFont="1" applyFill="1" applyBorder="1" applyAlignment="1">
      <alignment horizontal="left" vertical="center"/>
    </xf>
    <xf numFmtId="0" fontId="9" fillId="22" borderId="146" xfId="0" applyFont="1" applyFill="1" applyBorder="1" applyAlignment="1">
      <alignment horizontal="left" vertical="center"/>
    </xf>
    <xf numFmtId="0" fontId="9" fillId="0" borderId="145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147" xfId="0" applyFont="1" applyBorder="1" applyAlignment="1">
      <alignment horizontal="left" vertical="center"/>
    </xf>
    <xf numFmtId="0" fontId="9" fillId="22" borderId="148" xfId="0" applyFont="1" applyFill="1" applyBorder="1" applyAlignment="1">
      <alignment vertical="center"/>
    </xf>
    <xf numFmtId="0" fontId="8" fillId="0" borderId="99" xfId="0" applyFont="1" applyBorder="1" applyAlignment="1">
      <alignment vertical="center"/>
    </xf>
    <xf numFmtId="0" fontId="9" fillId="22" borderId="98" xfId="0" applyFont="1" applyFill="1" applyBorder="1" applyAlignment="1">
      <alignment horizontal="center" vertical="center"/>
    </xf>
    <xf numFmtId="0" fontId="9" fillId="22" borderId="100" xfId="0" applyFont="1" applyFill="1" applyBorder="1" applyAlignment="1">
      <alignment horizontal="center" vertical="center"/>
    </xf>
    <xf numFmtId="0" fontId="9" fillId="22" borderId="14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52" xfId="0" applyFont="1" applyBorder="1" applyAlignment="1">
      <alignment horizontal="left" vertical="center"/>
    </xf>
    <xf numFmtId="0" fontId="8" fillId="0" borderId="132" xfId="0" applyFont="1" applyBorder="1" applyAlignment="1">
      <alignment horizontal="left" vertical="center"/>
    </xf>
    <xf numFmtId="0" fontId="8" fillId="0" borderId="149" xfId="0" applyFont="1" applyBorder="1" applyAlignment="1">
      <alignment horizontal="left" vertical="center"/>
    </xf>
    <xf numFmtId="0" fontId="8" fillId="0" borderId="50" xfId="0" applyFont="1" applyBorder="1" applyAlignment="1">
      <alignment horizontal="center" vertical="center"/>
    </xf>
    <xf numFmtId="0" fontId="8" fillId="0" borderId="148" xfId="0" applyFont="1" applyBorder="1" applyAlignment="1" applyProtection="1">
      <alignment horizontal="center" vertical="center"/>
      <protection locked="0"/>
    </xf>
    <xf numFmtId="0" fontId="8" fillId="0" borderId="100" xfId="0" applyFont="1" applyBorder="1" applyAlignment="1" applyProtection="1">
      <alignment horizontal="center" vertical="center"/>
      <protection locked="0"/>
    </xf>
    <xf numFmtId="0" fontId="9" fillId="0" borderId="52" xfId="58" applyFont="1" applyBorder="1" applyAlignment="1">
      <alignment horizontal="left" vertical="center"/>
      <protection/>
    </xf>
    <xf numFmtId="0" fontId="9" fillId="0" borderId="132" xfId="58" applyFont="1" applyBorder="1" applyAlignment="1">
      <alignment horizontal="left" vertical="center"/>
      <protection/>
    </xf>
    <xf numFmtId="0" fontId="9" fillId="0" borderId="50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8" fillId="0" borderId="98" xfId="0" applyFont="1" applyBorder="1" applyAlignment="1" applyProtection="1">
      <alignment horizontal="center" vertical="center"/>
      <protection locked="0"/>
    </xf>
    <xf numFmtId="0" fontId="8" fillId="0" borderId="9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28" xfId="0" applyFont="1" applyBorder="1" applyAlignment="1" applyProtection="1">
      <alignment horizontal="center" vertical="center"/>
      <protection locked="0"/>
    </xf>
    <xf numFmtId="0" fontId="8" fillId="0" borderId="106" xfId="0" applyFont="1" applyBorder="1" applyAlignment="1">
      <alignment horizontal="left" vertical="center"/>
    </xf>
    <xf numFmtId="0" fontId="8" fillId="0" borderId="135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36" xfId="0" applyFont="1" applyBorder="1" applyAlignment="1" applyProtection="1">
      <alignment horizontal="center" vertical="center"/>
      <protection locked="0"/>
    </xf>
    <xf numFmtId="0" fontId="8" fillId="0" borderId="150" xfId="0" applyFont="1" applyBorder="1" applyAlignment="1" applyProtection="1">
      <alignment horizontal="center" vertical="center"/>
      <protection locked="0"/>
    </xf>
    <xf numFmtId="0" fontId="8" fillId="0" borderId="139" xfId="0" applyFont="1" applyBorder="1" applyAlignment="1" applyProtection="1">
      <alignment horizontal="center" vertical="center"/>
      <protection locked="0"/>
    </xf>
    <xf numFmtId="0" fontId="8" fillId="0" borderId="138" xfId="0" applyFont="1" applyBorder="1" applyAlignment="1" applyProtection="1">
      <alignment horizontal="center" vertical="center"/>
      <protection locked="0"/>
    </xf>
    <xf numFmtId="0" fontId="8" fillId="0" borderId="148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9" fillId="22" borderId="145" xfId="0" applyFont="1" applyFill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136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151" xfId="0" applyFont="1" applyFill="1" applyBorder="1" applyAlignment="1">
      <alignment horizontal="left" vertical="center" wrapText="1"/>
    </xf>
    <xf numFmtId="0" fontId="8" fillId="0" borderId="148" xfId="0" applyFont="1" applyBorder="1" applyAlignment="1">
      <alignment horizontal="left" vertical="center"/>
    </xf>
    <xf numFmtId="0" fontId="8" fillId="0" borderId="99" xfId="0" applyFont="1" applyBorder="1" applyAlignment="1">
      <alignment horizontal="left" vertical="center"/>
    </xf>
    <xf numFmtId="0" fontId="8" fillId="0" borderId="97" xfId="0" applyFont="1" applyBorder="1" applyAlignment="1">
      <alignment horizontal="left" vertical="center"/>
    </xf>
    <xf numFmtId="0" fontId="8" fillId="0" borderId="98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90" xfId="0" applyFont="1" applyBorder="1" applyAlignment="1" quotePrefix="1">
      <alignment horizontal="center" vertical="center"/>
    </xf>
    <xf numFmtId="0" fontId="8" fillId="0" borderId="15" xfId="0" applyFont="1" applyBorder="1" applyAlignment="1" quotePrefix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 quotePrefix="1">
      <alignment horizontal="left" vertical="center"/>
    </xf>
    <xf numFmtId="0" fontId="8" fillId="0" borderId="13" xfId="0" applyFont="1" applyBorder="1" applyAlignment="1" quotePrefix="1">
      <alignment horizontal="left" vertical="center"/>
    </xf>
    <xf numFmtId="0" fontId="8" fillId="0" borderId="136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151" xfId="0" applyFont="1" applyBorder="1" applyAlignment="1">
      <alignment horizontal="left" vertical="center" wrapText="1"/>
    </xf>
    <xf numFmtId="0" fontId="8" fillId="0" borderId="13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8" fillId="0" borderId="148" xfId="0" applyFont="1" applyFill="1" applyBorder="1" applyAlignment="1">
      <alignment horizontal="left" vertical="center" wrapText="1"/>
    </xf>
    <xf numFmtId="0" fontId="8" fillId="0" borderId="99" xfId="0" applyFont="1" applyFill="1" applyBorder="1" applyAlignment="1">
      <alignment horizontal="left" vertical="center" wrapText="1"/>
    </xf>
    <xf numFmtId="0" fontId="8" fillId="0" borderId="97" xfId="0" applyFont="1" applyFill="1" applyBorder="1" applyAlignment="1">
      <alignment horizontal="left" vertical="center" wrapText="1"/>
    </xf>
    <xf numFmtId="0" fontId="8" fillId="0" borderId="1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96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131" xfId="0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8" fillId="0" borderId="137" xfId="0" applyFont="1" applyBorder="1" applyAlignment="1">
      <alignment horizontal="left" vertical="center" wrapText="1"/>
    </xf>
    <xf numFmtId="0" fontId="8" fillId="0" borderId="85" xfId="0" applyFont="1" applyBorder="1" applyAlignment="1">
      <alignment horizontal="left" vertical="center" wrapText="1"/>
    </xf>
    <xf numFmtId="0" fontId="8" fillId="0" borderId="86" xfId="0" applyFont="1" applyBorder="1" applyAlignment="1">
      <alignment horizontal="left" vertical="center" wrapText="1"/>
    </xf>
    <xf numFmtId="0" fontId="8" fillId="0" borderId="15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53" xfId="0" applyFont="1" applyBorder="1" applyAlignment="1">
      <alignment horizontal="center" vertical="center" shrinkToFit="1"/>
    </xf>
    <xf numFmtId="0" fontId="8" fillId="0" borderId="64" xfId="0" applyFont="1" applyBorder="1" applyAlignment="1">
      <alignment vertical="center"/>
    </xf>
    <xf numFmtId="0" fontId="9" fillId="22" borderId="145" xfId="0" applyFont="1" applyFill="1" applyBorder="1" applyAlignment="1">
      <alignment horizontal="left" vertical="center" wrapText="1" shrinkToFit="1"/>
    </xf>
    <xf numFmtId="0" fontId="8" fillId="0" borderId="136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151" xfId="0" applyFont="1" applyBorder="1" applyAlignment="1">
      <alignment horizontal="left" vertical="center"/>
    </xf>
    <xf numFmtId="0" fontId="8" fillId="0" borderId="154" xfId="56" applyFont="1" applyBorder="1" applyAlignment="1">
      <alignment horizontal="center" vertical="justify" textRotation="90"/>
      <protection/>
    </xf>
    <xf numFmtId="0" fontId="29" fillId="0" borderId="155" xfId="56" applyBorder="1" applyAlignment="1">
      <alignment horizontal="center"/>
      <protection/>
    </xf>
    <xf numFmtId="0" fontId="29" fillId="0" borderId="156" xfId="56" applyBorder="1" applyAlignment="1">
      <alignment horizontal="center"/>
      <protection/>
    </xf>
    <xf numFmtId="0" fontId="8" fillId="0" borderId="149" xfId="0" applyFont="1" applyBorder="1" applyAlignment="1">
      <alignment horizontal="center" vertical="center"/>
    </xf>
    <xf numFmtId="0" fontId="8" fillId="0" borderId="157" xfId="0" applyFont="1" applyBorder="1" applyAlignment="1">
      <alignment horizontal="center" vertical="center"/>
    </xf>
    <xf numFmtId="0" fontId="9" fillId="0" borderId="158" xfId="0" applyFont="1" applyBorder="1" applyAlignment="1">
      <alignment horizontal="center" vertical="center" wrapText="1"/>
    </xf>
    <xf numFmtId="0" fontId="9" fillId="0" borderId="159" xfId="0" applyFont="1" applyBorder="1" applyAlignment="1">
      <alignment vertical="center"/>
    </xf>
    <xf numFmtId="0" fontId="9" fillId="0" borderId="160" xfId="0" applyFont="1" applyBorder="1" applyAlignment="1">
      <alignment vertical="center"/>
    </xf>
    <xf numFmtId="0" fontId="9" fillId="0" borderId="16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5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159" xfId="0" applyFont="1" applyBorder="1" applyAlignment="1">
      <alignment horizontal="center" vertical="center"/>
    </xf>
    <xf numFmtId="0" fontId="8" fillId="0" borderId="160" xfId="0" applyFont="1" applyBorder="1" applyAlignment="1">
      <alignment horizontal="center" vertical="center"/>
    </xf>
    <xf numFmtId="0" fontId="8" fillId="0" borderId="162" xfId="0" applyFont="1" applyBorder="1" applyAlignment="1">
      <alignment horizontal="center" vertical="center"/>
    </xf>
    <xf numFmtId="0" fontId="8" fillId="0" borderId="163" xfId="0" applyFont="1" applyBorder="1" applyAlignment="1">
      <alignment horizontal="center" vertical="center" textRotation="90"/>
    </xf>
    <xf numFmtId="0" fontId="8" fillId="0" borderId="164" xfId="0" applyFont="1" applyBorder="1" applyAlignment="1">
      <alignment horizontal="center" vertical="center" textRotation="90"/>
    </xf>
    <xf numFmtId="0" fontId="8" fillId="0" borderId="165" xfId="0" applyFont="1" applyBorder="1" applyAlignment="1">
      <alignment horizontal="center" vertical="center" textRotation="90"/>
    </xf>
    <xf numFmtId="0" fontId="9" fillId="0" borderId="161" xfId="0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0" fontId="8" fillId="0" borderId="115" xfId="0" applyFont="1" applyBorder="1" applyAlignment="1">
      <alignment vertical="center"/>
    </xf>
    <xf numFmtId="0" fontId="8" fillId="0" borderId="166" xfId="0" applyFont="1" applyBorder="1" applyAlignment="1">
      <alignment vertical="center"/>
    </xf>
    <xf numFmtId="0" fontId="8" fillId="0" borderId="167" xfId="0" applyFont="1" applyBorder="1" applyAlignment="1">
      <alignment vertical="center"/>
    </xf>
    <xf numFmtId="0" fontId="8" fillId="0" borderId="168" xfId="0" applyFont="1" applyBorder="1" applyAlignment="1">
      <alignment vertical="center"/>
    </xf>
    <xf numFmtId="0" fontId="10" fillId="24" borderId="0" xfId="0" applyFont="1" applyFill="1" applyAlignment="1">
      <alignment horizontal="left" vertical="center" wrapText="1"/>
    </xf>
    <xf numFmtId="0" fontId="11" fillId="24" borderId="0" xfId="0" applyFont="1" applyFill="1" applyAlignment="1">
      <alignment horizontal="left" vertical="center"/>
    </xf>
    <xf numFmtId="0" fontId="8" fillId="0" borderId="90" xfId="0" applyFont="1" applyBorder="1" applyAlignment="1">
      <alignment horizontal="left" vertical="center" wrapText="1"/>
    </xf>
    <xf numFmtId="0" fontId="8" fillId="0" borderId="88" xfId="0" applyFont="1" applyBorder="1" applyAlignment="1">
      <alignment horizontal="left" vertical="center" wrapText="1"/>
    </xf>
    <xf numFmtId="0" fontId="8" fillId="0" borderId="91" xfId="0" applyFont="1" applyBorder="1" applyAlignment="1">
      <alignment horizontal="left" vertical="center" wrapText="1"/>
    </xf>
    <xf numFmtId="0" fontId="8" fillId="0" borderId="90" xfId="0" applyFont="1" applyFill="1" applyBorder="1" applyAlignment="1">
      <alignment horizontal="left" vertical="center" wrapText="1"/>
    </xf>
    <xf numFmtId="0" fontId="8" fillId="0" borderId="88" xfId="0" applyFont="1" applyFill="1" applyBorder="1" applyAlignment="1">
      <alignment horizontal="left" vertical="center" wrapText="1"/>
    </xf>
    <xf numFmtId="0" fontId="8" fillId="0" borderId="91" xfId="0" applyFont="1" applyFill="1" applyBorder="1" applyAlignment="1">
      <alignment horizontal="left" vertical="center" wrapText="1"/>
    </xf>
    <xf numFmtId="0" fontId="8" fillId="0" borderId="131" xfId="0" applyFont="1" applyBorder="1" applyAlignment="1">
      <alignment horizontal="left" vertical="center"/>
    </xf>
    <xf numFmtId="0" fontId="8" fillId="0" borderId="92" xfId="0" applyFont="1" applyBorder="1" applyAlignment="1">
      <alignment horizontal="left" vertical="center"/>
    </xf>
    <xf numFmtId="0" fontId="8" fillId="0" borderId="129" xfId="0" applyFont="1" applyBorder="1" applyAlignment="1">
      <alignment horizontal="left" vertical="center"/>
    </xf>
    <xf numFmtId="0" fontId="8" fillId="0" borderId="13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8" fillId="0" borderId="140" xfId="0" applyFont="1" applyBorder="1" applyAlignment="1">
      <alignment horizontal="left" vertical="center"/>
    </xf>
    <xf numFmtId="0" fontId="8" fillId="0" borderId="169" xfId="0" applyFont="1" applyBorder="1" applyAlignment="1">
      <alignment horizontal="left" vertical="center"/>
    </xf>
    <xf numFmtId="0" fontId="8" fillId="0" borderId="137" xfId="0" applyFont="1" applyBorder="1" applyAlignment="1">
      <alignment horizontal="left" vertical="center"/>
    </xf>
    <xf numFmtId="0" fontId="8" fillId="0" borderId="85" xfId="0" applyFont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0" fillId="22" borderId="0" xfId="0" applyFont="1" applyFill="1" applyAlignment="1">
      <alignment horizontal="left" vertical="center"/>
    </xf>
    <xf numFmtId="0" fontId="11" fillId="22" borderId="0" xfId="0" applyFont="1" applyFill="1" applyAlignment="1">
      <alignment horizontal="left" vertical="center"/>
    </xf>
    <xf numFmtId="0" fontId="8" fillId="0" borderId="0" xfId="56" applyFont="1" applyAlignment="1">
      <alignment wrapText="1"/>
      <protection/>
    </xf>
    <xf numFmtId="0" fontId="8" fillId="0" borderId="142" xfId="57" applyFont="1" applyFill="1" applyBorder="1" applyAlignment="1">
      <alignment vertical="center" wrapText="1"/>
      <protection/>
    </xf>
    <xf numFmtId="0" fontId="0" fillId="0" borderId="142" xfId="57" applyBorder="1" applyAlignment="1">
      <alignment vertical="center" wrapText="1"/>
      <protection/>
    </xf>
    <xf numFmtId="0" fontId="10" fillId="22" borderId="0" xfId="0" applyFont="1" applyFill="1" applyAlignment="1">
      <alignment vertical="center"/>
    </xf>
    <xf numFmtId="0" fontId="0" fillId="22" borderId="0" xfId="0" applyFont="1" applyFill="1" applyAlignment="1">
      <alignment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adóigazgatási szakügyintéző" xfId="56"/>
    <cellStyle name="Normál_közösségi-civil nappali,esti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4"/>
  <sheetViews>
    <sheetView tabSelected="1" view="pageBreakPreview" zoomScaleNormal="130" zoomScaleSheetLayoutView="100" zoomScalePageLayoutView="0" workbookViewId="0" topLeftCell="A80">
      <selection activeCell="B146" sqref="B146"/>
    </sheetView>
  </sheetViews>
  <sheetFormatPr defaultColWidth="9.00390625" defaultRowHeight="12.75"/>
  <cols>
    <col min="1" max="1" width="3.00390625" style="55" bestFit="1" customWidth="1"/>
    <col min="2" max="2" width="14.875" style="271" customWidth="1"/>
    <col min="3" max="3" width="9.125" style="271" customWidth="1"/>
    <col min="4" max="4" width="4.875" style="271" customWidth="1"/>
    <col min="5" max="5" width="3.875" style="55" customWidth="1"/>
    <col min="6" max="6" width="3.125" style="55" customWidth="1"/>
    <col min="7" max="7" width="3.125" style="55" hidden="1" customWidth="1"/>
    <col min="8" max="10" width="3.125" style="55" customWidth="1"/>
    <col min="11" max="11" width="3.00390625" style="55" customWidth="1"/>
    <col min="12" max="12" width="3.125" style="55" hidden="1" customWidth="1"/>
    <col min="13" max="15" width="3.125" style="55" customWidth="1"/>
    <col min="16" max="16" width="3.00390625" style="55" customWidth="1"/>
    <col min="17" max="17" width="3.125" style="55" hidden="1" customWidth="1"/>
    <col min="18" max="20" width="3.125" style="55" customWidth="1"/>
    <col min="21" max="21" width="3.00390625" style="55" customWidth="1"/>
    <col min="22" max="22" width="3.125" style="55" hidden="1" customWidth="1"/>
    <col min="23" max="23" width="3.125" style="55" customWidth="1"/>
    <col min="24" max="24" width="3.00390625" style="55" customWidth="1"/>
    <col min="25" max="25" width="3.75390625" style="55" hidden="1" customWidth="1"/>
    <col min="26" max="26" width="6.625" style="55" customWidth="1"/>
    <col min="27" max="56" width="9.125" style="55" hidden="1" customWidth="1"/>
    <col min="57" max="16384" width="9.125" style="55" customWidth="1"/>
  </cols>
  <sheetData>
    <row r="1" spans="1:26" ht="13.5" thickBot="1">
      <c r="A1" s="455" t="s">
        <v>58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</row>
    <row r="2" spans="1:37" ht="13.5" customHeight="1" thickBot="1">
      <c r="A2" s="414" t="s">
        <v>24</v>
      </c>
      <c r="B2" s="415"/>
      <c r="C2" s="415"/>
      <c r="D2" s="416"/>
      <c r="E2" s="420" t="s">
        <v>68</v>
      </c>
      <c r="F2" s="421"/>
      <c r="G2" s="421"/>
      <c r="H2" s="421"/>
      <c r="I2" s="421"/>
      <c r="J2" s="421"/>
      <c r="K2" s="421"/>
      <c r="L2" s="421"/>
      <c r="M2" s="421"/>
      <c r="N2" s="422"/>
      <c r="O2" s="420" t="s">
        <v>69</v>
      </c>
      <c r="P2" s="421"/>
      <c r="Q2" s="421"/>
      <c r="R2" s="421"/>
      <c r="S2" s="421"/>
      <c r="T2" s="421"/>
      <c r="U2" s="421"/>
      <c r="V2" s="421"/>
      <c r="W2" s="421"/>
      <c r="X2" s="423"/>
      <c r="Y2" s="424"/>
      <c r="Z2" s="409" t="s">
        <v>64</v>
      </c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13.5" thickBot="1">
      <c r="A3" s="417"/>
      <c r="B3" s="418"/>
      <c r="C3" s="418"/>
      <c r="D3" s="419"/>
      <c r="E3" s="336" t="s">
        <v>0</v>
      </c>
      <c r="F3" s="303"/>
      <c r="G3" s="303"/>
      <c r="H3" s="303"/>
      <c r="I3" s="304"/>
      <c r="J3" s="396" t="s">
        <v>1</v>
      </c>
      <c r="K3" s="303"/>
      <c r="L3" s="303"/>
      <c r="M3" s="303"/>
      <c r="N3" s="412"/>
      <c r="O3" s="336" t="s">
        <v>2</v>
      </c>
      <c r="P3" s="303"/>
      <c r="Q3" s="303"/>
      <c r="R3" s="303"/>
      <c r="S3" s="304"/>
      <c r="T3" s="396" t="s">
        <v>3</v>
      </c>
      <c r="U3" s="303"/>
      <c r="V3" s="303"/>
      <c r="W3" s="303"/>
      <c r="X3" s="413"/>
      <c r="Y3" s="425"/>
      <c r="Z3" s="410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13.5" thickBot="1">
      <c r="A4" s="427"/>
      <c r="B4" s="428"/>
      <c r="C4" s="428"/>
      <c r="D4" s="429"/>
      <c r="E4" s="336" t="s">
        <v>4</v>
      </c>
      <c r="F4" s="304"/>
      <c r="G4" s="401"/>
      <c r="H4" s="5"/>
      <c r="I4" s="403" t="s">
        <v>8</v>
      </c>
      <c r="J4" s="396" t="s">
        <v>4</v>
      </c>
      <c r="K4" s="304"/>
      <c r="L4" s="401" t="s">
        <v>7</v>
      </c>
      <c r="M4" s="5"/>
      <c r="N4" s="403" t="s">
        <v>8</v>
      </c>
      <c r="O4" s="336" t="s">
        <v>4</v>
      </c>
      <c r="P4" s="304"/>
      <c r="Q4" s="401" t="s">
        <v>7</v>
      </c>
      <c r="R4" s="5"/>
      <c r="S4" s="403" t="s">
        <v>8</v>
      </c>
      <c r="T4" s="396" t="s">
        <v>4</v>
      </c>
      <c r="U4" s="304"/>
      <c r="V4" s="401" t="s">
        <v>7</v>
      </c>
      <c r="W4" s="5"/>
      <c r="X4" s="403" t="s">
        <v>8</v>
      </c>
      <c r="Y4" s="425"/>
      <c r="Z4" s="410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</row>
    <row r="5" spans="1:37" ht="18" customHeight="1" thickBot="1">
      <c r="A5" s="430"/>
      <c r="B5" s="431"/>
      <c r="C5" s="431"/>
      <c r="D5" s="432"/>
      <c r="E5" s="57" t="s">
        <v>5</v>
      </c>
      <c r="F5" s="60" t="s">
        <v>6</v>
      </c>
      <c r="G5" s="402"/>
      <c r="H5" s="5" t="s">
        <v>11</v>
      </c>
      <c r="I5" s="404"/>
      <c r="J5" s="61" t="s">
        <v>5</v>
      </c>
      <c r="K5" s="60" t="s">
        <v>6</v>
      </c>
      <c r="L5" s="402"/>
      <c r="M5" s="5" t="s">
        <v>11</v>
      </c>
      <c r="N5" s="404"/>
      <c r="O5" s="59" t="s">
        <v>5</v>
      </c>
      <c r="P5" s="60" t="s">
        <v>6</v>
      </c>
      <c r="Q5" s="402"/>
      <c r="R5" s="5" t="s">
        <v>11</v>
      </c>
      <c r="S5" s="404"/>
      <c r="T5" s="61" t="s">
        <v>5</v>
      </c>
      <c r="U5" s="60" t="s">
        <v>6</v>
      </c>
      <c r="V5" s="402"/>
      <c r="W5" s="5" t="s">
        <v>11</v>
      </c>
      <c r="X5" s="404"/>
      <c r="Y5" s="426"/>
      <c r="Z5" s="411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</row>
    <row r="6" spans="1:37" ht="13.5" thickBot="1">
      <c r="A6" s="357" t="s">
        <v>15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62"/>
      <c r="Z6" s="63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</row>
    <row r="7" spans="1:37" ht="14.25" thickBot="1" thickTop="1">
      <c r="A7" s="405" t="s">
        <v>12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64"/>
      <c r="Z7" s="63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</row>
    <row r="8" spans="1:47" ht="14.25" customHeight="1" thickTop="1">
      <c r="A8" s="272">
        <v>1</v>
      </c>
      <c r="B8" s="406" t="s">
        <v>35</v>
      </c>
      <c r="C8" s="407"/>
      <c r="D8" s="408"/>
      <c r="E8" s="65">
        <v>1</v>
      </c>
      <c r="F8" s="19">
        <v>1</v>
      </c>
      <c r="G8" s="19"/>
      <c r="H8" s="19">
        <v>3</v>
      </c>
      <c r="I8" s="66" t="s">
        <v>50</v>
      </c>
      <c r="J8" s="18"/>
      <c r="K8" s="19"/>
      <c r="L8" s="19"/>
      <c r="M8" s="19"/>
      <c r="N8" s="22"/>
      <c r="O8" s="65"/>
      <c r="P8" s="19"/>
      <c r="Q8" s="19"/>
      <c r="R8" s="19"/>
      <c r="S8" s="66"/>
      <c r="T8" s="67"/>
      <c r="U8" s="19"/>
      <c r="V8" s="19"/>
      <c r="W8" s="19"/>
      <c r="X8" s="68"/>
      <c r="Y8" s="69"/>
      <c r="Z8" s="70" t="s">
        <v>37</v>
      </c>
      <c r="AA8" s="58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</row>
    <row r="9" spans="1:47" ht="23.25" customHeight="1">
      <c r="A9" s="72">
        <v>2</v>
      </c>
      <c r="B9" s="398" t="s">
        <v>32</v>
      </c>
      <c r="C9" s="399"/>
      <c r="D9" s="400"/>
      <c r="E9" s="73">
        <v>3</v>
      </c>
      <c r="F9" s="53">
        <v>0</v>
      </c>
      <c r="G9" s="53"/>
      <c r="H9" s="74">
        <v>4</v>
      </c>
      <c r="I9" s="52" t="s">
        <v>10</v>
      </c>
      <c r="J9" s="75"/>
      <c r="K9" s="53"/>
      <c r="L9" s="53"/>
      <c r="M9" s="74"/>
      <c r="N9" s="54"/>
      <c r="O9" s="73"/>
      <c r="P9" s="53"/>
      <c r="Q9" s="53"/>
      <c r="R9" s="74"/>
      <c r="S9" s="74"/>
      <c r="T9" s="76"/>
      <c r="U9" s="53"/>
      <c r="V9" s="53"/>
      <c r="W9" s="74"/>
      <c r="X9" s="77"/>
      <c r="Y9" s="78"/>
      <c r="Z9" s="79" t="s">
        <v>37</v>
      </c>
      <c r="AA9" s="58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</row>
    <row r="10" spans="1:47" ht="12.75">
      <c r="A10" s="80">
        <v>3</v>
      </c>
      <c r="B10" s="310" t="s">
        <v>23</v>
      </c>
      <c r="C10" s="311"/>
      <c r="D10" s="312"/>
      <c r="E10" s="6"/>
      <c r="F10" s="7"/>
      <c r="G10" s="7"/>
      <c r="H10" s="8"/>
      <c r="I10" s="9"/>
      <c r="J10" s="10">
        <v>2</v>
      </c>
      <c r="K10" s="7">
        <v>0</v>
      </c>
      <c r="L10" s="7"/>
      <c r="M10" s="8">
        <v>3</v>
      </c>
      <c r="N10" s="8" t="s">
        <v>10</v>
      </c>
      <c r="O10" s="6"/>
      <c r="P10" s="7"/>
      <c r="Q10" s="7"/>
      <c r="R10" s="8"/>
      <c r="S10" s="8"/>
      <c r="T10" s="23"/>
      <c r="U10" s="7"/>
      <c r="V10" s="7"/>
      <c r="W10" s="8"/>
      <c r="X10" s="81"/>
      <c r="Y10" s="82"/>
      <c r="Z10" s="83" t="s">
        <v>37</v>
      </c>
      <c r="AA10" s="58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</row>
    <row r="11" spans="1:47" ht="24" customHeight="1">
      <c r="A11" s="80">
        <v>4</v>
      </c>
      <c r="B11" s="435" t="s">
        <v>34</v>
      </c>
      <c r="C11" s="436"/>
      <c r="D11" s="437"/>
      <c r="E11" s="6">
        <v>3</v>
      </c>
      <c r="F11" s="7">
        <v>0</v>
      </c>
      <c r="G11" s="7"/>
      <c r="H11" s="8">
        <v>3</v>
      </c>
      <c r="I11" s="9" t="s">
        <v>10</v>
      </c>
      <c r="J11" s="10">
        <v>2</v>
      </c>
      <c r="K11" s="7">
        <v>0</v>
      </c>
      <c r="L11" s="7"/>
      <c r="M11" s="8">
        <v>3</v>
      </c>
      <c r="N11" s="8" t="s">
        <v>10</v>
      </c>
      <c r="O11" s="6"/>
      <c r="P11" s="7"/>
      <c r="Q11" s="7"/>
      <c r="R11" s="8"/>
      <c r="S11" s="8"/>
      <c r="T11" s="23"/>
      <c r="U11" s="7"/>
      <c r="V11" s="7"/>
      <c r="W11" s="8"/>
      <c r="X11" s="81"/>
      <c r="Y11" s="82"/>
      <c r="Z11" s="83" t="s">
        <v>37</v>
      </c>
      <c r="AA11" s="58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ht="12.75">
      <c r="A12" s="80">
        <v>5</v>
      </c>
      <c r="B12" s="310" t="s">
        <v>18</v>
      </c>
      <c r="C12" s="311"/>
      <c r="D12" s="312"/>
      <c r="E12" s="6">
        <v>2</v>
      </c>
      <c r="F12" s="50">
        <v>1</v>
      </c>
      <c r="G12" s="7"/>
      <c r="H12" s="8">
        <v>3</v>
      </c>
      <c r="I12" s="9" t="s">
        <v>10</v>
      </c>
      <c r="J12" s="10"/>
      <c r="K12" s="7"/>
      <c r="L12" s="7"/>
      <c r="M12" s="8"/>
      <c r="N12" s="8"/>
      <c r="O12" s="6"/>
      <c r="P12" s="7"/>
      <c r="Q12" s="7"/>
      <c r="R12" s="8"/>
      <c r="S12" s="8"/>
      <c r="T12" s="23"/>
      <c r="U12" s="7"/>
      <c r="V12" s="7"/>
      <c r="W12" s="8"/>
      <c r="X12" s="81"/>
      <c r="Y12" s="82"/>
      <c r="Z12" s="83" t="s">
        <v>37</v>
      </c>
      <c r="AA12" s="58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ht="12.75">
      <c r="A13" s="80">
        <v>6</v>
      </c>
      <c r="B13" s="310" t="s">
        <v>19</v>
      </c>
      <c r="C13" s="311"/>
      <c r="D13" s="312"/>
      <c r="E13" s="6"/>
      <c r="F13" s="7"/>
      <c r="G13" s="7"/>
      <c r="H13" s="8"/>
      <c r="I13" s="9"/>
      <c r="J13" s="10"/>
      <c r="K13" s="7"/>
      <c r="L13" s="7"/>
      <c r="M13" s="8"/>
      <c r="N13" s="8"/>
      <c r="O13" s="6">
        <v>2</v>
      </c>
      <c r="P13" s="7">
        <v>0</v>
      </c>
      <c r="Q13" s="7"/>
      <c r="R13" s="8">
        <v>3</v>
      </c>
      <c r="S13" s="8" t="s">
        <v>10</v>
      </c>
      <c r="T13" s="23"/>
      <c r="U13" s="7"/>
      <c r="V13" s="7"/>
      <c r="W13" s="8"/>
      <c r="X13" s="81"/>
      <c r="Y13" s="82"/>
      <c r="Z13" s="83">
        <v>5</v>
      </c>
      <c r="AA13" s="58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ht="27" customHeight="1" thickBot="1">
      <c r="A14" s="84">
        <v>7</v>
      </c>
      <c r="B14" s="383" t="s">
        <v>33</v>
      </c>
      <c r="C14" s="384"/>
      <c r="D14" s="385"/>
      <c r="E14" s="11">
        <v>2</v>
      </c>
      <c r="F14" s="12">
        <v>0</v>
      </c>
      <c r="G14" s="12"/>
      <c r="H14" s="13">
        <v>3</v>
      </c>
      <c r="I14" s="14" t="s">
        <v>10</v>
      </c>
      <c r="J14" s="15"/>
      <c r="K14" s="12"/>
      <c r="L14" s="12"/>
      <c r="M14" s="13"/>
      <c r="N14" s="13"/>
      <c r="O14" s="11"/>
      <c r="P14" s="12"/>
      <c r="Q14" s="12"/>
      <c r="R14" s="13"/>
      <c r="S14" s="13"/>
      <c r="T14" s="16"/>
      <c r="U14" s="12"/>
      <c r="V14" s="12"/>
      <c r="W14" s="13"/>
      <c r="X14" s="17"/>
      <c r="Y14" s="85"/>
      <c r="Z14" s="86" t="s">
        <v>37</v>
      </c>
      <c r="AA14" s="58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</row>
    <row r="15" spans="1:47" ht="13.5" thickBot="1">
      <c r="A15" s="357" t="s">
        <v>13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64"/>
      <c r="Z15" s="87"/>
      <c r="AA15" s="58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</row>
    <row r="16" spans="1:47" ht="27" customHeight="1" thickTop="1">
      <c r="A16" s="88">
        <v>8</v>
      </c>
      <c r="B16" s="377" t="s">
        <v>36</v>
      </c>
      <c r="C16" s="378"/>
      <c r="D16" s="379"/>
      <c r="E16" s="65"/>
      <c r="F16" s="19"/>
      <c r="G16" s="19"/>
      <c r="H16" s="19"/>
      <c r="I16" s="66"/>
      <c r="J16" s="18">
        <v>1</v>
      </c>
      <c r="K16" s="19">
        <v>1</v>
      </c>
      <c r="L16" s="20"/>
      <c r="M16" s="21">
        <v>2</v>
      </c>
      <c r="N16" s="22" t="s">
        <v>50</v>
      </c>
      <c r="O16" s="75">
        <v>2</v>
      </c>
      <c r="P16" s="53">
        <v>2</v>
      </c>
      <c r="Q16" s="53"/>
      <c r="R16" s="74">
        <v>4</v>
      </c>
      <c r="S16" s="74" t="s">
        <v>50</v>
      </c>
      <c r="T16" s="67"/>
      <c r="U16" s="68"/>
      <c r="V16" s="68"/>
      <c r="W16" s="68"/>
      <c r="X16" s="89"/>
      <c r="Y16" s="78"/>
      <c r="Z16" s="70" t="s">
        <v>37</v>
      </c>
      <c r="AA16" s="58"/>
      <c r="AB16" s="2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</row>
    <row r="17" spans="1:47" ht="12.75" customHeight="1" thickBot="1">
      <c r="A17" s="90">
        <v>9</v>
      </c>
      <c r="B17" s="374" t="s">
        <v>16</v>
      </c>
      <c r="C17" s="375"/>
      <c r="D17" s="376"/>
      <c r="E17" s="51">
        <v>3</v>
      </c>
      <c r="F17" s="7">
        <v>2</v>
      </c>
      <c r="G17" s="91"/>
      <c r="H17" s="91">
        <v>5</v>
      </c>
      <c r="I17" s="8" t="s">
        <v>50</v>
      </c>
      <c r="J17" s="92"/>
      <c r="K17" s="7"/>
      <c r="L17" s="7"/>
      <c r="M17" s="7"/>
      <c r="N17" s="8"/>
      <c r="O17" s="6"/>
      <c r="P17" s="7"/>
      <c r="Q17" s="7"/>
      <c r="R17" s="7"/>
      <c r="S17" s="8"/>
      <c r="T17" s="23"/>
      <c r="U17" s="7"/>
      <c r="V17" s="7"/>
      <c r="W17" s="7"/>
      <c r="X17" s="7"/>
      <c r="Y17" s="93"/>
      <c r="Z17" s="83" t="s">
        <v>37</v>
      </c>
      <c r="AA17" s="58"/>
      <c r="AB17" s="2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</row>
    <row r="18" spans="1:47" ht="12.75" customHeight="1" thickTop="1">
      <c r="A18" s="90">
        <v>10</v>
      </c>
      <c r="B18" s="441" t="s">
        <v>28</v>
      </c>
      <c r="C18" s="442"/>
      <c r="D18" s="443"/>
      <c r="E18" s="6"/>
      <c r="F18" s="7"/>
      <c r="G18" s="91"/>
      <c r="H18" s="91"/>
      <c r="I18" s="8"/>
      <c r="J18" s="92"/>
      <c r="K18" s="7"/>
      <c r="L18" s="7"/>
      <c r="M18" s="7"/>
      <c r="N18" s="8"/>
      <c r="O18" s="6">
        <v>1</v>
      </c>
      <c r="P18" s="7">
        <v>1</v>
      </c>
      <c r="Q18" s="7"/>
      <c r="R18" s="7">
        <v>3</v>
      </c>
      <c r="S18" s="8" t="s">
        <v>10</v>
      </c>
      <c r="T18" s="23">
        <v>2</v>
      </c>
      <c r="U18" s="7">
        <v>1</v>
      </c>
      <c r="V18" s="7"/>
      <c r="W18" s="7">
        <v>5</v>
      </c>
      <c r="X18" s="7" t="s">
        <v>50</v>
      </c>
      <c r="Y18" s="94"/>
      <c r="Z18" s="79" t="s">
        <v>37</v>
      </c>
      <c r="AA18" s="58"/>
      <c r="AB18" s="2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</row>
    <row r="19" spans="1:47" ht="12.75" customHeight="1">
      <c r="A19" s="90">
        <v>11</v>
      </c>
      <c r="B19" s="310" t="s">
        <v>44</v>
      </c>
      <c r="C19" s="311"/>
      <c r="D19" s="312"/>
      <c r="E19" s="10"/>
      <c r="F19" s="7"/>
      <c r="G19" s="91"/>
      <c r="H19" s="91"/>
      <c r="I19" s="8"/>
      <c r="J19" s="92">
        <v>2</v>
      </c>
      <c r="K19" s="7">
        <v>1</v>
      </c>
      <c r="L19" s="7"/>
      <c r="M19" s="7">
        <v>3</v>
      </c>
      <c r="N19" s="8" t="s">
        <v>50</v>
      </c>
      <c r="O19" s="6"/>
      <c r="P19" s="7"/>
      <c r="Q19" s="7"/>
      <c r="R19" s="7"/>
      <c r="S19" s="8"/>
      <c r="T19" s="23"/>
      <c r="U19" s="7"/>
      <c r="V19" s="7"/>
      <c r="W19" s="7"/>
      <c r="X19" s="7"/>
      <c r="Y19" s="94"/>
      <c r="Z19" s="79" t="s">
        <v>38</v>
      </c>
      <c r="AA19" s="58"/>
      <c r="AB19" s="2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</row>
    <row r="20" spans="1:47" ht="12.75" customHeight="1">
      <c r="A20" s="90">
        <v>12</v>
      </c>
      <c r="B20" s="450" t="s">
        <v>17</v>
      </c>
      <c r="C20" s="451"/>
      <c r="D20" s="452"/>
      <c r="E20" s="6">
        <v>1</v>
      </c>
      <c r="F20" s="7">
        <v>1</v>
      </c>
      <c r="G20" s="91"/>
      <c r="H20" s="91">
        <v>2</v>
      </c>
      <c r="I20" s="8" t="s">
        <v>50</v>
      </c>
      <c r="J20" s="92"/>
      <c r="K20" s="7"/>
      <c r="L20" s="7"/>
      <c r="M20" s="7"/>
      <c r="N20" s="8"/>
      <c r="O20" s="6"/>
      <c r="P20" s="7"/>
      <c r="Q20" s="7"/>
      <c r="R20" s="7"/>
      <c r="S20" s="8"/>
      <c r="T20" s="23"/>
      <c r="U20" s="7"/>
      <c r="V20" s="7"/>
      <c r="W20" s="7"/>
      <c r="X20" s="7"/>
      <c r="Y20" s="94"/>
      <c r="Z20" s="79" t="s">
        <v>37</v>
      </c>
      <c r="AA20" s="58"/>
      <c r="AB20" s="2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</row>
    <row r="21" spans="1:47" ht="13.5" thickBot="1">
      <c r="A21" s="95">
        <v>13</v>
      </c>
      <c r="B21" s="362" t="s">
        <v>25</v>
      </c>
      <c r="C21" s="363"/>
      <c r="D21" s="364"/>
      <c r="E21" s="6">
        <v>0</v>
      </c>
      <c r="F21" s="7">
        <v>3</v>
      </c>
      <c r="G21" s="7"/>
      <c r="H21" s="7">
        <v>4</v>
      </c>
      <c r="I21" s="8" t="s">
        <v>50</v>
      </c>
      <c r="J21" s="23">
        <v>0</v>
      </c>
      <c r="K21" s="7">
        <v>3</v>
      </c>
      <c r="L21" s="7"/>
      <c r="M21" s="7">
        <v>4</v>
      </c>
      <c r="N21" s="8" t="s">
        <v>50</v>
      </c>
      <c r="O21" s="6"/>
      <c r="P21" s="7"/>
      <c r="Q21" s="7"/>
      <c r="R21" s="7"/>
      <c r="S21" s="8"/>
      <c r="T21" s="23"/>
      <c r="U21" s="7"/>
      <c r="V21" s="7"/>
      <c r="W21" s="7"/>
      <c r="X21" s="7"/>
      <c r="Y21" s="96"/>
      <c r="Z21" s="97" t="s">
        <v>39</v>
      </c>
      <c r="AA21" s="58"/>
      <c r="AB21" s="2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</row>
    <row r="22" spans="1:47" ht="13.5" thickBot="1">
      <c r="A22" s="357" t="s">
        <v>14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62"/>
      <c r="Z22" s="63"/>
      <c r="AA22" s="58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</row>
    <row r="23" spans="1:47" ht="26.25" customHeight="1" thickTop="1">
      <c r="A23" s="98">
        <v>14</v>
      </c>
      <c r="B23" s="359" t="s">
        <v>63</v>
      </c>
      <c r="C23" s="360"/>
      <c r="D23" s="361"/>
      <c r="E23" s="24"/>
      <c r="F23" s="25"/>
      <c r="G23" s="25"/>
      <c r="H23" s="26"/>
      <c r="I23" s="26"/>
      <c r="J23" s="27"/>
      <c r="K23" s="25"/>
      <c r="L23" s="25"/>
      <c r="M23" s="26"/>
      <c r="N23" s="28"/>
      <c r="O23" s="24">
        <v>2</v>
      </c>
      <c r="P23" s="25">
        <v>2</v>
      </c>
      <c r="Q23" s="25"/>
      <c r="R23" s="26">
        <v>4</v>
      </c>
      <c r="S23" s="26" t="s">
        <v>50</v>
      </c>
      <c r="T23" s="27"/>
      <c r="U23" s="25"/>
      <c r="V23" s="25"/>
      <c r="W23" s="26"/>
      <c r="X23" s="29"/>
      <c r="Y23" s="78"/>
      <c r="Z23" s="79" t="s">
        <v>37</v>
      </c>
      <c r="AA23" s="58"/>
      <c r="AB23" s="1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</row>
    <row r="24" spans="1:47" ht="13.5" customHeight="1" thickBot="1">
      <c r="A24" s="80">
        <v>15</v>
      </c>
      <c r="B24" s="310" t="s">
        <v>20</v>
      </c>
      <c r="C24" s="311"/>
      <c r="D24" s="312"/>
      <c r="E24" s="30">
        <v>1</v>
      </c>
      <c r="F24" s="31">
        <v>1</v>
      </c>
      <c r="G24" s="31"/>
      <c r="H24" s="32">
        <v>2</v>
      </c>
      <c r="I24" s="32" t="s">
        <v>50</v>
      </c>
      <c r="J24" s="33"/>
      <c r="K24" s="31"/>
      <c r="L24" s="31"/>
      <c r="M24" s="32"/>
      <c r="N24" s="34"/>
      <c r="O24" s="30"/>
      <c r="P24" s="31"/>
      <c r="Q24" s="31"/>
      <c r="R24" s="32"/>
      <c r="S24" s="32"/>
      <c r="T24" s="23"/>
      <c r="U24" s="7"/>
      <c r="V24" s="7"/>
      <c r="W24" s="8"/>
      <c r="X24" s="81"/>
      <c r="Y24" s="82"/>
      <c r="Z24" s="83" t="s">
        <v>37</v>
      </c>
      <c r="AA24" s="58"/>
      <c r="AB24" s="1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</row>
    <row r="25" spans="1:37" ht="14.25" thickBot="1" thickTop="1">
      <c r="A25" s="307" t="s">
        <v>29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62"/>
      <c r="Z25" s="63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4.25" thickBot="1" thickTop="1">
      <c r="A26" s="80">
        <v>16</v>
      </c>
      <c r="B26" s="448" t="s">
        <v>71</v>
      </c>
      <c r="C26" s="308"/>
      <c r="D26" s="449"/>
      <c r="E26" s="33">
        <v>0</v>
      </c>
      <c r="F26" s="31">
        <v>4</v>
      </c>
      <c r="G26" s="31"/>
      <c r="H26" s="32">
        <v>3</v>
      </c>
      <c r="I26" s="32" t="s">
        <v>50</v>
      </c>
      <c r="J26" s="46">
        <v>0</v>
      </c>
      <c r="K26" s="31">
        <v>4</v>
      </c>
      <c r="L26" s="31"/>
      <c r="M26" s="32">
        <v>3</v>
      </c>
      <c r="N26" s="48" t="s">
        <v>50</v>
      </c>
      <c r="O26" s="99"/>
      <c r="P26" s="100"/>
      <c r="Q26" s="100"/>
      <c r="R26" s="100"/>
      <c r="S26" s="100"/>
      <c r="T26" s="100"/>
      <c r="U26" s="100"/>
      <c r="V26" s="100"/>
      <c r="W26" s="100"/>
      <c r="X26" s="100"/>
      <c r="Y26" s="82"/>
      <c r="Z26" s="101" t="s">
        <v>40</v>
      </c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4.25" thickBot="1" thickTop="1">
      <c r="A27" s="307" t="s">
        <v>30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62"/>
      <c r="Z27" s="63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3.5" thickTop="1">
      <c r="A28" s="80">
        <v>17</v>
      </c>
      <c r="B28" s="310" t="s">
        <v>21</v>
      </c>
      <c r="C28" s="311"/>
      <c r="D28" s="312"/>
      <c r="E28" s="30"/>
      <c r="F28" s="31"/>
      <c r="G28" s="31"/>
      <c r="H28" s="32"/>
      <c r="I28" s="36"/>
      <c r="J28" s="33">
        <v>1</v>
      </c>
      <c r="K28" s="31">
        <v>2</v>
      </c>
      <c r="L28" s="31"/>
      <c r="M28" s="32">
        <v>4</v>
      </c>
      <c r="N28" s="34" t="s">
        <v>50</v>
      </c>
      <c r="O28" s="30"/>
      <c r="P28" s="31"/>
      <c r="Q28" s="31"/>
      <c r="R28" s="32"/>
      <c r="S28" s="36"/>
      <c r="T28" s="33"/>
      <c r="U28" s="31"/>
      <c r="V28" s="31"/>
      <c r="W28" s="32"/>
      <c r="X28" s="35"/>
      <c r="Y28" s="85"/>
      <c r="Z28" s="83">
        <v>5</v>
      </c>
      <c r="AA28" s="58"/>
      <c r="AB28" s="1"/>
      <c r="AC28" s="58"/>
      <c r="AD28" s="3"/>
      <c r="AE28" s="58"/>
      <c r="AF28" s="58"/>
      <c r="AG28" s="58"/>
      <c r="AH28" s="58"/>
      <c r="AI28" s="58"/>
      <c r="AJ28" s="58"/>
      <c r="AK28" s="58"/>
    </row>
    <row r="29" spans="1:37" ht="12.75">
      <c r="A29" s="80">
        <v>18</v>
      </c>
      <c r="B29" s="310" t="s">
        <v>27</v>
      </c>
      <c r="C29" s="311"/>
      <c r="D29" s="312"/>
      <c r="E29" s="37"/>
      <c r="F29" s="38"/>
      <c r="G29" s="38"/>
      <c r="H29" s="39"/>
      <c r="I29" s="39"/>
      <c r="J29" s="40">
        <v>2</v>
      </c>
      <c r="K29" s="38">
        <v>1</v>
      </c>
      <c r="L29" s="38"/>
      <c r="M29" s="39">
        <v>5</v>
      </c>
      <c r="N29" s="41" t="s">
        <v>50</v>
      </c>
      <c r="O29" s="42"/>
      <c r="P29" s="38"/>
      <c r="Q29" s="38"/>
      <c r="R29" s="39"/>
      <c r="S29" s="39"/>
      <c r="T29" s="40"/>
      <c r="U29" s="38"/>
      <c r="V29" s="38"/>
      <c r="W29" s="39"/>
      <c r="X29" s="43"/>
      <c r="Y29" s="78"/>
      <c r="Z29" s="79">
        <v>9</v>
      </c>
      <c r="AA29" s="58"/>
      <c r="AB29" s="1"/>
      <c r="AC29" s="58"/>
      <c r="AD29" s="3"/>
      <c r="AE29" s="58"/>
      <c r="AF29" s="58"/>
      <c r="AG29" s="58"/>
      <c r="AH29" s="58"/>
      <c r="AI29" s="58"/>
      <c r="AJ29" s="58"/>
      <c r="AK29" s="58"/>
    </row>
    <row r="30" spans="1:37" ht="12.75">
      <c r="A30" s="80">
        <v>19</v>
      </c>
      <c r="B30" s="310" t="s">
        <v>22</v>
      </c>
      <c r="C30" s="311"/>
      <c r="D30" s="312"/>
      <c r="E30" s="37"/>
      <c r="F30" s="38"/>
      <c r="G30" s="38"/>
      <c r="H30" s="39"/>
      <c r="I30" s="39"/>
      <c r="J30" s="40"/>
      <c r="K30" s="38"/>
      <c r="L30" s="38"/>
      <c r="M30" s="39"/>
      <c r="N30" s="41"/>
      <c r="O30" s="42">
        <v>1</v>
      </c>
      <c r="P30" s="38">
        <v>1</v>
      </c>
      <c r="Q30" s="38"/>
      <c r="R30" s="39">
        <v>4</v>
      </c>
      <c r="S30" s="39" t="s">
        <v>50</v>
      </c>
      <c r="T30" s="40"/>
      <c r="U30" s="38"/>
      <c r="V30" s="38"/>
      <c r="W30" s="39"/>
      <c r="X30" s="43"/>
      <c r="Y30" s="78"/>
      <c r="Z30" s="79">
        <v>18</v>
      </c>
      <c r="AA30" s="58"/>
      <c r="AB30" s="1"/>
      <c r="AC30" s="58"/>
      <c r="AD30" s="3"/>
      <c r="AE30" s="58"/>
      <c r="AF30" s="58"/>
      <c r="AG30" s="58"/>
      <c r="AH30" s="58"/>
      <c r="AI30" s="58"/>
      <c r="AJ30" s="58"/>
      <c r="AK30" s="58"/>
    </row>
    <row r="31" spans="1:37" ht="13.5" thickBot="1">
      <c r="A31" s="80">
        <v>20</v>
      </c>
      <c r="B31" s="310" t="s">
        <v>72</v>
      </c>
      <c r="C31" s="311"/>
      <c r="D31" s="312"/>
      <c r="E31" s="30"/>
      <c r="F31" s="31"/>
      <c r="G31" s="31"/>
      <c r="H31" s="32"/>
      <c r="I31" s="32"/>
      <c r="J31" s="33">
        <v>1</v>
      </c>
      <c r="K31" s="31">
        <v>2</v>
      </c>
      <c r="L31" s="31"/>
      <c r="M31" s="32">
        <v>3</v>
      </c>
      <c r="N31" s="34" t="s">
        <v>10</v>
      </c>
      <c r="O31" s="33"/>
      <c r="P31" s="31"/>
      <c r="Q31" s="31"/>
      <c r="R31" s="32"/>
      <c r="S31" s="32"/>
      <c r="T31" s="33"/>
      <c r="U31" s="31"/>
      <c r="V31" s="31"/>
      <c r="W31" s="32"/>
      <c r="X31" s="35"/>
      <c r="Y31" s="82"/>
      <c r="Z31" s="79" t="s">
        <v>37</v>
      </c>
      <c r="AA31" s="58"/>
      <c r="AB31" s="1"/>
      <c r="AC31" s="58"/>
      <c r="AD31" s="3"/>
      <c r="AE31" s="58"/>
      <c r="AF31" s="58"/>
      <c r="AG31" s="58"/>
      <c r="AH31" s="58"/>
      <c r="AI31" s="58"/>
      <c r="AJ31" s="58"/>
      <c r="AK31" s="58"/>
    </row>
    <row r="32" spans="1:37" s="113" customFormat="1" ht="13.5" customHeight="1" thickBot="1">
      <c r="A32" s="339" t="s">
        <v>67</v>
      </c>
      <c r="B32" s="340"/>
      <c r="C32" s="340"/>
      <c r="D32" s="340"/>
      <c r="E32" s="102">
        <v>16</v>
      </c>
      <c r="F32" s="103">
        <v>13</v>
      </c>
      <c r="G32" s="103" t="e">
        <f>SUM(G9:G14,G16:G21,G23:G24,#REF!,G28:G31)</f>
        <v>#REF!</v>
      </c>
      <c r="H32" s="103">
        <v>32</v>
      </c>
      <c r="I32" s="104"/>
      <c r="J32" s="105">
        <v>11</v>
      </c>
      <c r="K32" s="103">
        <v>14</v>
      </c>
      <c r="L32" s="103" t="e">
        <f>SUM(L9:L14,L16:L21,L23:L24,#REF!,L28:L31)</f>
        <v>#REF!</v>
      </c>
      <c r="M32" s="103">
        <v>30</v>
      </c>
      <c r="N32" s="106"/>
      <c r="O32" s="102">
        <f>SUM(O9:O14,O16:O21,O23:O24,E26,O28:O31)</f>
        <v>8</v>
      </c>
      <c r="P32" s="103">
        <v>6</v>
      </c>
      <c r="Q32" s="103">
        <f>SUM(Q9:Q14,Q16:Q21,Q23:Q24,G26,Q28:Q31)</f>
        <v>0</v>
      </c>
      <c r="R32" s="103">
        <v>18</v>
      </c>
      <c r="S32" s="107"/>
      <c r="T32" s="108">
        <f>SUM(T9:T14,T16:T21,T23:T24,J26,T28:T31)</f>
        <v>2</v>
      </c>
      <c r="U32" s="103">
        <v>1</v>
      </c>
      <c r="V32" s="103">
        <f>SUM(V9:V14,V16:V21,V23:V24,L26,V28:V31)</f>
        <v>0</v>
      </c>
      <c r="W32" s="103">
        <v>5</v>
      </c>
      <c r="X32" s="109"/>
      <c r="Y32" s="110"/>
      <c r="Z32" s="111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</row>
    <row r="33" spans="1:37" ht="13.5" customHeight="1" thickBot="1">
      <c r="A33" s="5"/>
      <c r="B33" s="333" t="s">
        <v>9</v>
      </c>
      <c r="C33" s="334"/>
      <c r="D33" s="335"/>
      <c r="E33" s="446"/>
      <c r="F33" s="444"/>
      <c r="G33" s="444"/>
      <c r="H33" s="444"/>
      <c r="I33" s="445"/>
      <c r="J33" s="276"/>
      <c r="K33" s="276"/>
      <c r="L33" s="276"/>
      <c r="M33" s="277"/>
      <c r="N33" s="286" t="s">
        <v>61</v>
      </c>
      <c r="O33" s="287"/>
      <c r="P33" s="276"/>
      <c r="Q33" s="276"/>
      <c r="R33" s="276"/>
      <c r="S33" s="277"/>
      <c r="T33" s="444"/>
      <c r="U33" s="444"/>
      <c r="V33" s="444"/>
      <c r="W33" s="444"/>
      <c r="X33" s="445"/>
      <c r="Y33" s="114"/>
      <c r="Z33" s="115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</row>
    <row r="34" spans="1:37" ht="13.5" thickBot="1">
      <c r="A34" s="319" t="s">
        <v>62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1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</row>
    <row r="35" spans="1:37" ht="14.25" thickBot="1" thickTop="1">
      <c r="A35" s="307" t="s">
        <v>41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3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</row>
    <row r="36" spans="1:37" ht="13.5" thickTop="1">
      <c r="A36" s="116">
        <v>21</v>
      </c>
      <c r="B36" s="117" t="s">
        <v>51</v>
      </c>
      <c r="C36" s="117"/>
      <c r="D36" s="118"/>
      <c r="E36" s="119"/>
      <c r="F36" s="120"/>
      <c r="G36" s="120"/>
      <c r="H36" s="120"/>
      <c r="I36" s="121"/>
      <c r="J36" s="122"/>
      <c r="K36" s="120"/>
      <c r="L36" s="120"/>
      <c r="M36" s="120"/>
      <c r="N36" s="123"/>
      <c r="O36" s="124"/>
      <c r="P36" s="125"/>
      <c r="Q36" s="125"/>
      <c r="R36" s="125"/>
      <c r="S36" s="126"/>
      <c r="T36" s="127">
        <v>3</v>
      </c>
      <c r="U36" s="125">
        <v>0</v>
      </c>
      <c r="V36" s="125"/>
      <c r="W36" s="125">
        <v>2</v>
      </c>
      <c r="X36" s="128" t="s">
        <v>10</v>
      </c>
      <c r="Y36" s="129"/>
      <c r="Z36" s="130" t="s">
        <v>37</v>
      </c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</row>
    <row r="37" spans="1:37" ht="12.75">
      <c r="A37" s="131">
        <v>22</v>
      </c>
      <c r="B37" s="117" t="s">
        <v>52</v>
      </c>
      <c r="C37" s="117"/>
      <c r="D37" s="118"/>
      <c r="E37" s="132"/>
      <c r="F37" s="133"/>
      <c r="G37" s="133"/>
      <c r="H37" s="133"/>
      <c r="I37" s="134"/>
      <c r="J37" s="135"/>
      <c r="K37" s="136"/>
      <c r="L37" s="136"/>
      <c r="M37" s="136"/>
      <c r="N37" s="137"/>
      <c r="O37" s="138">
        <v>2</v>
      </c>
      <c r="P37" s="136">
        <v>1</v>
      </c>
      <c r="Q37" s="136"/>
      <c r="R37" s="136">
        <v>4</v>
      </c>
      <c r="S37" s="139" t="s">
        <v>10</v>
      </c>
      <c r="T37" s="135"/>
      <c r="U37" s="136"/>
      <c r="V37" s="136"/>
      <c r="W37" s="136"/>
      <c r="X37" s="140"/>
      <c r="Y37" s="129"/>
      <c r="Z37" s="130">
        <v>2</v>
      </c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</row>
    <row r="38" spans="1:37" ht="12.75">
      <c r="A38" s="131">
        <v>23</v>
      </c>
      <c r="B38" s="117" t="s">
        <v>53</v>
      </c>
      <c r="C38" s="117"/>
      <c r="D38" s="118"/>
      <c r="E38" s="132"/>
      <c r="F38" s="133"/>
      <c r="G38" s="133"/>
      <c r="H38" s="133"/>
      <c r="I38" s="134"/>
      <c r="J38" s="135"/>
      <c r="K38" s="136"/>
      <c r="L38" s="136"/>
      <c r="M38" s="136"/>
      <c r="N38" s="137"/>
      <c r="O38" s="138">
        <v>1</v>
      </c>
      <c r="P38" s="136">
        <v>2</v>
      </c>
      <c r="Q38" s="136"/>
      <c r="R38" s="136">
        <v>4</v>
      </c>
      <c r="S38" s="139" t="s">
        <v>10</v>
      </c>
      <c r="T38" s="135"/>
      <c r="U38" s="136"/>
      <c r="V38" s="136"/>
      <c r="W38" s="136"/>
      <c r="X38" s="140"/>
      <c r="Y38" s="129"/>
      <c r="Z38" s="130">
        <v>2</v>
      </c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</row>
    <row r="39" spans="1:37" ht="12.75">
      <c r="A39" s="131">
        <v>24</v>
      </c>
      <c r="B39" s="117" t="s">
        <v>54</v>
      </c>
      <c r="C39" s="117"/>
      <c r="D39" s="118"/>
      <c r="E39" s="132"/>
      <c r="F39" s="133"/>
      <c r="G39" s="133"/>
      <c r="H39" s="133"/>
      <c r="I39" s="134"/>
      <c r="J39" s="135">
        <v>2</v>
      </c>
      <c r="K39" s="136">
        <v>2</v>
      </c>
      <c r="L39" s="136"/>
      <c r="M39" s="136">
        <v>3</v>
      </c>
      <c r="N39" s="137" t="s">
        <v>50</v>
      </c>
      <c r="O39" s="138">
        <v>1</v>
      </c>
      <c r="P39" s="136">
        <v>2</v>
      </c>
      <c r="Q39" s="136"/>
      <c r="R39" s="136">
        <v>4</v>
      </c>
      <c r="S39" s="139" t="s">
        <v>10</v>
      </c>
      <c r="T39" s="135"/>
      <c r="U39" s="136"/>
      <c r="V39" s="136"/>
      <c r="W39" s="136"/>
      <c r="X39" s="140"/>
      <c r="Y39" s="129"/>
      <c r="Z39" s="130" t="s">
        <v>57</v>
      </c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</row>
    <row r="40" spans="1:37" ht="15" customHeight="1">
      <c r="A40" s="141">
        <v>25</v>
      </c>
      <c r="B40" s="438" t="s">
        <v>70</v>
      </c>
      <c r="C40" s="439"/>
      <c r="D40" s="440"/>
      <c r="E40" s="142"/>
      <c r="F40" s="143"/>
      <c r="G40" s="143"/>
      <c r="H40" s="143"/>
      <c r="I40" s="144"/>
      <c r="J40" s="145"/>
      <c r="K40" s="143"/>
      <c r="L40" s="143"/>
      <c r="M40" s="143"/>
      <c r="N40" s="146"/>
      <c r="O40" s="51"/>
      <c r="P40" s="50"/>
      <c r="Q40" s="50"/>
      <c r="R40" s="50"/>
      <c r="S40" s="147"/>
      <c r="T40" s="148">
        <v>1</v>
      </c>
      <c r="U40" s="50">
        <v>3</v>
      </c>
      <c r="V40" s="50"/>
      <c r="W40" s="50">
        <v>4</v>
      </c>
      <c r="X40" s="149" t="s">
        <v>50</v>
      </c>
      <c r="Y40" s="150"/>
      <c r="Z40" s="151">
        <v>12</v>
      </c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</row>
    <row r="41" spans="1:37" ht="12.75">
      <c r="A41" s="141">
        <v>26</v>
      </c>
      <c r="B41" s="152" t="s">
        <v>55</v>
      </c>
      <c r="C41" s="153"/>
      <c r="D41" s="154"/>
      <c r="E41" s="142"/>
      <c r="F41" s="143"/>
      <c r="G41" s="143"/>
      <c r="H41" s="143"/>
      <c r="I41" s="144"/>
      <c r="J41" s="145"/>
      <c r="K41" s="143"/>
      <c r="L41" s="143"/>
      <c r="M41" s="143"/>
      <c r="N41" s="146"/>
      <c r="O41" s="51"/>
      <c r="P41" s="50"/>
      <c r="Q41" s="50"/>
      <c r="R41" s="50"/>
      <c r="S41" s="147"/>
      <c r="T41" s="148">
        <v>2</v>
      </c>
      <c r="U41" s="50">
        <v>2</v>
      </c>
      <c r="V41" s="50"/>
      <c r="W41" s="50">
        <v>4</v>
      </c>
      <c r="X41" s="149" t="s">
        <v>10</v>
      </c>
      <c r="Y41" s="155"/>
      <c r="Z41" s="156">
        <v>8</v>
      </c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</row>
    <row r="42" spans="1:37" ht="12.75">
      <c r="A42" s="141">
        <v>27</v>
      </c>
      <c r="B42" s="152" t="s">
        <v>73</v>
      </c>
      <c r="C42" s="153"/>
      <c r="D42" s="154"/>
      <c r="E42" s="142"/>
      <c r="F42" s="133"/>
      <c r="G42" s="133"/>
      <c r="H42" s="133"/>
      <c r="I42" s="157"/>
      <c r="J42" s="145"/>
      <c r="K42" s="133"/>
      <c r="L42" s="133"/>
      <c r="M42" s="133"/>
      <c r="N42" s="157"/>
      <c r="O42" s="51"/>
      <c r="P42" s="136"/>
      <c r="Q42" s="136"/>
      <c r="R42" s="136"/>
      <c r="S42" s="147"/>
      <c r="T42" s="158">
        <v>2</v>
      </c>
      <c r="U42" s="136">
        <v>2</v>
      </c>
      <c r="V42" s="136"/>
      <c r="W42" s="136">
        <v>5</v>
      </c>
      <c r="X42" s="140" t="s">
        <v>10</v>
      </c>
      <c r="Y42" s="155"/>
      <c r="Z42" s="156">
        <v>8</v>
      </c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</row>
    <row r="43" spans="1:37" ht="12.75">
      <c r="A43" s="141">
        <v>28</v>
      </c>
      <c r="B43" s="159" t="s">
        <v>56</v>
      </c>
      <c r="C43" s="159"/>
      <c r="D43" s="159"/>
      <c r="E43" s="142"/>
      <c r="F43" s="133"/>
      <c r="G43" s="133"/>
      <c r="H43" s="133"/>
      <c r="I43" s="157"/>
      <c r="J43" s="145"/>
      <c r="K43" s="133"/>
      <c r="L43" s="133"/>
      <c r="M43" s="133"/>
      <c r="N43" s="157"/>
      <c r="O43" s="142"/>
      <c r="P43" s="133"/>
      <c r="Q43" s="133"/>
      <c r="R43" s="133"/>
      <c r="S43" s="144"/>
      <c r="T43" s="158">
        <v>2</v>
      </c>
      <c r="U43" s="136">
        <v>2</v>
      </c>
      <c r="V43" s="133"/>
      <c r="W43" s="136">
        <v>5</v>
      </c>
      <c r="X43" s="140" t="s">
        <v>50</v>
      </c>
      <c r="Y43" s="155"/>
      <c r="Z43" s="156">
        <v>24</v>
      </c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ht="12.75">
      <c r="A44" s="141">
        <v>29</v>
      </c>
      <c r="B44" s="153" t="s">
        <v>42</v>
      </c>
      <c r="C44" s="153"/>
      <c r="D44" s="153"/>
      <c r="E44" s="160"/>
      <c r="F44" s="161"/>
      <c r="G44" s="161"/>
      <c r="H44" s="161"/>
      <c r="I44" s="162"/>
      <c r="J44" s="163"/>
      <c r="K44" s="161"/>
      <c r="L44" s="161"/>
      <c r="M44" s="161"/>
      <c r="N44" s="162"/>
      <c r="O44" s="164">
        <v>0</v>
      </c>
      <c r="P44" s="165">
        <v>3</v>
      </c>
      <c r="Q44" s="165"/>
      <c r="R44" s="165">
        <v>0</v>
      </c>
      <c r="S44" s="166" t="s">
        <v>43</v>
      </c>
      <c r="T44" s="167">
        <v>0</v>
      </c>
      <c r="U44" s="165">
        <v>4</v>
      </c>
      <c r="V44" s="161"/>
      <c r="W44" s="165">
        <v>0</v>
      </c>
      <c r="X44" s="168" t="s">
        <v>43</v>
      </c>
      <c r="Y44" s="155"/>
      <c r="Z44" s="156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59" ht="12.75">
      <c r="A45" s="141">
        <v>30</v>
      </c>
      <c r="B45" s="169" t="s">
        <v>47</v>
      </c>
      <c r="C45" s="169"/>
      <c r="D45" s="169"/>
      <c r="E45" s="142"/>
      <c r="F45" s="170"/>
      <c r="G45" s="170"/>
      <c r="H45" s="170"/>
      <c r="I45" s="171"/>
      <c r="J45" s="145"/>
      <c r="K45" s="170"/>
      <c r="L45" s="170"/>
      <c r="M45" s="170"/>
      <c r="N45" s="171"/>
      <c r="O45" s="51">
        <v>0</v>
      </c>
      <c r="P45" s="172">
        <v>3</v>
      </c>
      <c r="Q45" s="172"/>
      <c r="R45" s="172">
        <v>0</v>
      </c>
      <c r="S45" s="147" t="s">
        <v>43</v>
      </c>
      <c r="T45" s="173">
        <v>0</v>
      </c>
      <c r="U45" s="172">
        <v>3</v>
      </c>
      <c r="V45" s="170"/>
      <c r="W45" s="172">
        <v>0</v>
      </c>
      <c r="X45" s="149" t="s">
        <v>43</v>
      </c>
      <c r="Y45" s="155"/>
      <c r="Z45" s="156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BF45" s="174"/>
      <c r="BG45" s="174"/>
    </row>
    <row r="46" spans="1:37" ht="13.5" thickBot="1">
      <c r="A46" s="327" t="s">
        <v>31</v>
      </c>
      <c r="B46" s="328"/>
      <c r="C46" s="328"/>
      <c r="D46" s="175"/>
      <c r="E46" s="176">
        <f>SUM(E8:E14,E16:E21,E23:E24,E26,E28:E31,E36:E45)</f>
        <v>16</v>
      </c>
      <c r="F46" s="177">
        <f>SUM(F8:F14,F16:F21,F23:F24,F26,F28:F31,F36:F45)</f>
        <v>13</v>
      </c>
      <c r="G46" s="178">
        <f>SUM(G8:G14,G16:G21,G23:G24,G26,G28:G31,G36:G45)</f>
        <v>0</v>
      </c>
      <c r="H46" s="179"/>
      <c r="I46" s="179"/>
      <c r="J46" s="180">
        <f>SUM(J8:J14,J16:J21,J23:J24,J26,J28:J31,J36:J45)</f>
        <v>13</v>
      </c>
      <c r="K46" s="179">
        <f>SUM(K8:K14,K16:K21,K23:K24,K26,K28:K31,K36:K45)</f>
        <v>16</v>
      </c>
      <c r="L46" s="178">
        <f>SUM(L8:L14,L16:L21,L23:L24,L26,L28:L31,L36:L45)</f>
        <v>0</v>
      </c>
      <c r="M46" s="179"/>
      <c r="N46" s="179"/>
      <c r="O46" s="180">
        <f>SUM(O8:O14,O16:O21,O23:O24,O26,O28:O31,O36:O45)</f>
        <v>12</v>
      </c>
      <c r="P46" s="179">
        <f>SUM(P8:P14,P16:P21,P23:P24,P26,P28:P31,P36:P45)</f>
        <v>17</v>
      </c>
      <c r="Q46" s="178">
        <f>SUM(Q8:Q14,Q16:Q21,Q23:Q24,Q26,Q28:Q31,Q36:Q45)</f>
        <v>0</v>
      </c>
      <c r="R46" s="179"/>
      <c r="S46" s="179"/>
      <c r="T46" s="180">
        <f>SUM(T8:T14,T16:T21,T23:T24,T26,T28:T31,T36:T45)</f>
        <v>12</v>
      </c>
      <c r="U46" s="179">
        <f>SUM(U8:U14,U16:U21,U23:U24,U26,U28:U31,U36:U45)</f>
        <v>17</v>
      </c>
      <c r="V46" s="178">
        <f>SUM(V8:V14,V16:V21,V23:V24,V26,V28:V31,V36:V45)</f>
        <v>0</v>
      </c>
      <c r="W46" s="179"/>
      <c r="X46" s="181"/>
      <c r="Y46" s="182"/>
      <c r="Z46" s="183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ht="12" customHeight="1" thickBot="1">
      <c r="A47" s="324" t="s">
        <v>26</v>
      </c>
      <c r="B47" s="325"/>
      <c r="C47" s="325"/>
      <c r="D47" s="326"/>
      <c r="E47" s="184"/>
      <c r="F47" s="185"/>
      <c r="G47" s="185"/>
      <c r="H47" s="186">
        <f>SUM(H8:H14,H16:H21,H23:H24,H26,H28:H31,H36:H45)</f>
        <v>32</v>
      </c>
      <c r="I47" s="187"/>
      <c r="J47" s="188"/>
      <c r="K47" s="189"/>
      <c r="L47" s="189"/>
      <c r="M47" s="190">
        <f>SUM(M8:M14,M16:M21,M23:M24,M26,M28:M31,M36:M45)</f>
        <v>33</v>
      </c>
      <c r="N47" s="191"/>
      <c r="O47" s="188"/>
      <c r="P47" s="189"/>
      <c r="Q47" s="189"/>
      <c r="R47" s="190">
        <f>SUM(R8:R14,R16:R21,R23:R24,R26,R28:R31,R36:R45)</f>
        <v>30</v>
      </c>
      <c r="S47" s="187"/>
      <c r="T47" s="192"/>
      <c r="U47" s="189"/>
      <c r="V47" s="189"/>
      <c r="W47" s="193">
        <f>SUM(W8:W14,W16:W21,W23:W24,W26,W28:W31,W36:W45)</f>
        <v>25</v>
      </c>
      <c r="X47" s="194"/>
      <c r="Y47" s="195"/>
      <c r="Z47" s="196">
        <f>SUM(H47+M47+R47+W47)</f>
        <v>120</v>
      </c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58" ht="13.5" thickTop="1">
      <c r="A48" s="458" t="s">
        <v>65</v>
      </c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BF48" s="198"/>
    </row>
    <row r="49" spans="1:60" ht="12.75">
      <c r="A49" s="199"/>
      <c r="B49" s="197"/>
      <c r="C49" s="197"/>
      <c r="D49" s="197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199"/>
      <c r="Z49" s="202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BH49" s="203"/>
    </row>
    <row r="50" spans="1:37" ht="24.75" customHeight="1">
      <c r="A50" s="454" t="s">
        <v>49</v>
      </c>
      <c r="B50" s="454"/>
      <c r="C50" s="454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54"/>
      <c r="Y50" s="454"/>
      <c r="Z50" s="454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2.75">
      <c r="A51" s="199"/>
      <c r="B51" s="197"/>
      <c r="C51" s="197"/>
      <c r="D51" s="197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199"/>
      <c r="Z51" s="202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26" s="206" customFormat="1" ht="13.5" thickBot="1">
      <c r="A52" s="460" t="s">
        <v>59</v>
      </c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461"/>
    </row>
    <row r="53" spans="1:26" s="206" customFormat="1" ht="13.5" customHeight="1" thickBot="1">
      <c r="A53" s="414" t="s">
        <v>24</v>
      </c>
      <c r="B53" s="415"/>
      <c r="C53" s="415"/>
      <c r="D53" s="416"/>
      <c r="E53" s="420" t="s">
        <v>68</v>
      </c>
      <c r="F53" s="421"/>
      <c r="G53" s="421"/>
      <c r="H53" s="421"/>
      <c r="I53" s="421"/>
      <c r="J53" s="421"/>
      <c r="K53" s="421"/>
      <c r="L53" s="421"/>
      <c r="M53" s="421"/>
      <c r="N53" s="422"/>
      <c r="O53" s="420" t="s">
        <v>69</v>
      </c>
      <c r="P53" s="421"/>
      <c r="Q53" s="421"/>
      <c r="R53" s="421"/>
      <c r="S53" s="421"/>
      <c r="T53" s="421"/>
      <c r="U53" s="421"/>
      <c r="V53" s="421"/>
      <c r="W53" s="421"/>
      <c r="X53" s="423"/>
      <c r="Y53" s="424"/>
      <c r="Z53" s="409" t="s">
        <v>64</v>
      </c>
    </row>
    <row r="54" spans="1:26" s="206" customFormat="1" ht="13.5" thickBot="1">
      <c r="A54" s="417"/>
      <c r="B54" s="418"/>
      <c r="C54" s="418"/>
      <c r="D54" s="419"/>
      <c r="E54" s="336" t="s">
        <v>0</v>
      </c>
      <c r="F54" s="303"/>
      <c r="G54" s="303"/>
      <c r="H54" s="303"/>
      <c r="I54" s="304"/>
      <c r="J54" s="396" t="s">
        <v>1</v>
      </c>
      <c r="K54" s="303"/>
      <c r="L54" s="303"/>
      <c r="M54" s="303"/>
      <c r="N54" s="412"/>
      <c r="O54" s="336" t="s">
        <v>2</v>
      </c>
      <c r="P54" s="303"/>
      <c r="Q54" s="303"/>
      <c r="R54" s="303"/>
      <c r="S54" s="304"/>
      <c r="T54" s="396" t="s">
        <v>3</v>
      </c>
      <c r="U54" s="303"/>
      <c r="V54" s="303"/>
      <c r="W54" s="303"/>
      <c r="X54" s="413"/>
      <c r="Y54" s="425"/>
      <c r="Z54" s="410"/>
    </row>
    <row r="55" spans="1:26" s="206" customFormat="1" ht="13.5" thickBot="1">
      <c r="A55" s="427"/>
      <c r="B55" s="428"/>
      <c r="C55" s="428"/>
      <c r="D55" s="429"/>
      <c r="E55" s="336" t="s">
        <v>4</v>
      </c>
      <c r="F55" s="304"/>
      <c r="G55" s="401"/>
      <c r="H55" s="5"/>
      <c r="I55" s="403" t="s">
        <v>8</v>
      </c>
      <c r="J55" s="396" t="s">
        <v>4</v>
      </c>
      <c r="K55" s="304"/>
      <c r="L55" s="401" t="s">
        <v>7</v>
      </c>
      <c r="M55" s="5"/>
      <c r="N55" s="403" t="s">
        <v>8</v>
      </c>
      <c r="O55" s="336" t="s">
        <v>4</v>
      </c>
      <c r="P55" s="304"/>
      <c r="Q55" s="401" t="s">
        <v>7</v>
      </c>
      <c r="R55" s="5"/>
      <c r="S55" s="403" t="s">
        <v>8</v>
      </c>
      <c r="T55" s="396" t="s">
        <v>4</v>
      </c>
      <c r="U55" s="304"/>
      <c r="V55" s="401" t="s">
        <v>7</v>
      </c>
      <c r="W55" s="5"/>
      <c r="X55" s="403" t="s">
        <v>8</v>
      </c>
      <c r="Y55" s="425"/>
      <c r="Z55" s="410"/>
    </row>
    <row r="56" spans="1:26" s="206" customFormat="1" ht="18.75" customHeight="1" thickBot="1">
      <c r="A56" s="430"/>
      <c r="B56" s="431"/>
      <c r="C56" s="431"/>
      <c r="D56" s="432"/>
      <c r="E56" s="57" t="s">
        <v>5</v>
      </c>
      <c r="F56" s="60" t="s">
        <v>6</v>
      </c>
      <c r="G56" s="402"/>
      <c r="H56" s="5" t="s">
        <v>11</v>
      </c>
      <c r="I56" s="404"/>
      <c r="J56" s="61" t="s">
        <v>5</v>
      </c>
      <c r="K56" s="60" t="s">
        <v>6</v>
      </c>
      <c r="L56" s="402"/>
      <c r="M56" s="5" t="s">
        <v>11</v>
      </c>
      <c r="N56" s="404"/>
      <c r="O56" s="59" t="s">
        <v>5</v>
      </c>
      <c r="P56" s="60" t="s">
        <v>6</v>
      </c>
      <c r="Q56" s="402"/>
      <c r="R56" s="5" t="s">
        <v>11</v>
      </c>
      <c r="S56" s="404"/>
      <c r="T56" s="61" t="s">
        <v>5</v>
      </c>
      <c r="U56" s="60" t="s">
        <v>6</v>
      </c>
      <c r="V56" s="402"/>
      <c r="W56" s="5" t="s">
        <v>11</v>
      </c>
      <c r="X56" s="404"/>
      <c r="Y56" s="426"/>
      <c r="Z56" s="411"/>
    </row>
    <row r="57" spans="1:26" s="206" customFormat="1" ht="13.5" thickBot="1">
      <c r="A57" s="357" t="s">
        <v>15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62"/>
      <c r="Z57" s="63"/>
    </row>
    <row r="58" spans="1:26" s="206" customFormat="1" ht="14.25" thickBot="1" thickTop="1">
      <c r="A58" s="405" t="s">
        <v>12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64"/>
      <c r="Z58" s="63"/>
    </row>
    <row r="59" spans="1:26" s="206" customFormat="1" ht="13.5" thickTop="1">
      <c r="A59" s="272">
        <v>1</v>
      </c>
      <c r="B59" s="406" t="s">
        <v>35</v>
      </c>
      <c r="C59" s="407"/>
      <c r="D59" s="408"/>
      <c r="E59" s="65">
        <v>0</v>
      </c>
      <c r="F59" s="19">
        <v>1</v>
      </c>
      <c r="G59" s="207"/>
      <c r="H59" s="19">
        <v>3</v>
      </c>
      <c r="I59" s="22" t="s">
        <v>10</v>
      </c>
      <c r="J59" s="208"/>
      <c r="K59" s="207"/>
      <c r="L59" s="207"/>
      <c r="M59" s="207"/>
      <c r="N59" s="209"/>
      <c r="O59" s="210"/>
      <c r="P59" s="207"/>
      <c r="Q59" s="207"/>
      <c r="R59" s="207"/>
      <c r="S59" s="211"/>
      <c r="T59" s="212"/>
      <c r="U59" s="207"/>
      <c r="V59" s="207"/>
      <c r="W59" s="207"/>
      <c r="X59" s="213"/>
      <c r="Y59" s="69"/>
      <c r="Z59" s="70" t="s">
        <v>37</v>
      </c>
    </row>
    <row r="60" spans="1:37" ht="12.75">
      <c r="A60" s="72">
        <v>2</v>
      </c>
      <c r="B60" s="398" t="s">
        <v>32</v>
      </c>
      <c r="C60" s="399"/>
      <c r="D60" s="400"/>
      <c r="E60" s="73">
        <v>2</v>
      </c>
      <c r="F60" s="53">
        <v>0</v>
      </c>
      <c r="G60" s="53"/>
      <c r="H60" s="74">
        <v>4</v>
      </c>
      <c r="I60" s="52" t="s">
        <v>10</v>
      </c>
      <c r="J60" s="75"/>
      <c r="K60" s="53"/>
      <c r="L60" s="53"/>
      <c r="M60" s="74"/>
      <c r="N60" s="54"/>
      <c r="O60" s="214"/>
      <c r="P60" s="215"/>
      <c r="Q60" s="215"/>
      <c r="R60" s="216"/>
      <c r="S60" s="216"/>
      <c r="T60" s="217"/>
      <c r="U60" s="215"/>
      <c r="V60" s="215"/>
      <c r="W60" s="216"/>
      <c r="X60" s="218"/>
      <c r="Y60" s="78"/>
      <c r="Z60" s="79" t="s">
        <v>37</v>
      </c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</row>
    <row r="61" spans="1:37" ht="12.75">
      <c r="A61" s="80">
        <v>3</v>
      </c>
      <c r="B61" s="310" t="s">
        <v>23</v>
      </c>
      <c r="C61" s="311"/>
      <c r="D61" s="312"/>
      <c r="E61" s="6"/>
      <c r="F61" s="7"/>
      <c r="G61" s="7"/>
      <c r="H61" s="8"/>
      <c r="I61" s="9"/>
      <c r="J61" s="10">
        <v>1</v>
      </c>
      <c r="K61" s="7">
        <v>0</v>
      </c>
      <c r="L61" s="7"/>
      <c r="M61" s="8">
        <v>3</v>
      </c>
      <c r="N61" s="8" t="s">
        <v>10</v>
      </c>
      <c r="O61" s="219"/>
      <c r="P61" s="220"/>
      <c r="Q61" s="220"/>
      <c r="R61" s="221"/>
      <c r="S61" s="221"/>
      <c r="T61" s="222"/>
      <c r="U61" s="220"/>
      <c r="V61" s="220"/>
      <c r="W61" s="221"/>
      <c r="X61" s="223"/>
      <c r="Y61" s="82"/>
      <c r="Z61" s="83" t="s">
        <v>37</v>
      </c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</row>
    <row r="62" spans="1:37" ht="24.75" customHeight="1">
      <c r="A62" s="80">
        <v>4</v>
      </c>
      <c r="B62" s="435" t="s">
        <v>34</v>
      </c>
      <c r="C62" s="436"/>
      <c r="D62" s="437"/>
      <c r="E62" s="6">
        <v>2</v>
      </c>
      <c r="F62" s="7">
        <v>0</v>
      </c>
      <c r="G62" s="7"/>
      <c r="H62" s="8">
        <v>3</v>
      </c>
      <c r="I62" s="9" t="s">
        <v>10</v>
      </c>
      <c r="J62" s="10">
        <v>1</v>
      </c>
      <c r="K62" s="7">
        <v>0</v>
      </c>
      <c r="L62" s="7"/>
      <c r="M62" s="8">
        <v>3</v>
      </c>
      <c r="N62" s="8" t="s">
        <v>10</v>
      </c>
      <c r="O62" s="219"/>
      <c r="P62" s="220"/>
      <c r="Q62" s="220"/>
      <c r="R62" s="221"/>
      <c r="S62" s="221"/>
      <c r="T62" s="222"/>
      <c r="U62" s="220"/>
      <c r="V62" s="220"/>
      <c r="W62" s="221"/>
      <c r="X62" s="223"/>
      <c r="Y62" s="82"/>
      <c r="Z62" s="83" t="s">
        <v>37</v>
      </c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</row>
    <row r="63" spans="1:26" ht="12.75">
      <c r="A63" s="80">
        <v>5</v>
      </c>
      <c r="B63" s="310" t="s">
        <v>18</v>
      </c>
      <c r="C63" s="311"/>
      <c r="D63" s="312"/>
      <c r="E63" s="6">
        <v>1</v>
      </c>
      <c r="F63" s="7">
        <v>0</v>
      </c>
      <c r="G63" s="7"/>
      <c r="H63" s="8">
        <v>3</v>
      </c>
      <c r="I63" s="9" t="s">
        <v>10</v>
      </c>
      <c r="J63" s="10"/>
      <c r="K63" s="7"/>
      <c r="L63" s="7"/>
      <c r="M63" s="8"/>
      <c r="N63" s="8"/>
      <c r="O63" s="219"/>
      <c r="P63" s="220"/>
      <c r="Q63" s="220"/>
      <c r="R63" s="221"/>
      <c r="S63" s="221"/>
      <c r="T63" s="222"/>
      <c r="U63" s="220"/>
      <c r="V63" s="220"/>
      <c r="W63" s="221"/>
      <c r="X63" s="223"/>
      <c r="Y63" s="82"/>
      <c r="Z63" s="83" t="s">
        <v>37</v>
      </c>
    </row>
    <row r="64" spans="1:26" ht="12.75">
      <c r="A64" s="80">
        <v>6</v>
      </c>
      <c r="B64" s="310" t="s">
        <v>19</v>
      </c>
      <c r="C64" s="311"/>
      <c r="D64" s="312"/>
      <c r="E64" s="6"/>
      <c r="F64" s="7"/>
      <c r="G64" s="7"/>
      <c r="H64" s="8"/>
      <c r="I64" s="9"/>
      <c r="J64" s="10"/>
      <c r="K64" s="7"/>
      <c r="L64" s="7"/>
      <c r="M64" s="8"/>
      <c r="N64" s="8"/>
      <c r="O64" s="6">
        <v>1</v>
      </c>
      <c r="P64" s="7">
        <v>0</v>
      </c>
      <c r="Q64" s="7"/>
      <c r="R64" s="8">
        <v>3</v>
      </c>
      <c r="S64" s="8" t="s">
        <v>10</v>
      </c>
      <c r="T64" s="222"/>
      <c r="U64" s="220"/>
      <c r="V64" s="220"/>
      <c r="W64" s="221"/>
      <c r="X64" s="223"/>
      <c r="Y64" s="82"/>
      <c r="Z64" s="83">
        <v>5</v>
      </c>
    </row>
    <row r="65" spans="1:26" ht="13.5" thickBot="1">
      <c r="A65" s="84">
        <v>7</v>
      </c>
      <c r="B65" s="383" t="s">
        <v>33</v>
      </c>
      <c r="C65" s="384"/>
      <c r="D65" s="385"/>
      <c r="E65" s="11">
        <v>1</v>
      </c>
      <c r="F65" s="12">
        <v>0</v>
      </c>
      <c r="G65" s="12"/>
      <c r="H65" s="13">
        <v>3</v>
      </c>
      <c r="I65" s="14" t="s">
        <v>10</v>
      </c>
      <c r="J65" s="15"/>
      <c r="K65" s="12"/>
      <c r="L65" s="12"/>
      <c r="M65" s="13"/>
      <c r="N65" s="13"/>
      <c r="O65" s="11"/>
      <c r="P65" s="12"/>
      <c r="Q65" s="12"/>
      <c r="R65" s="13"/>
      <c r="S65" s="13"/>
      <c r="T65" s="16"/>
      <c r="U65" s="12"/>
      <c r="V65" s="12"/>
      <c r="W65" s="13"/>
      <c r="X65" s="17"/>
      <c r="Y65" s="85"/>
      <c r="Z65" s="86" t="s">
        <v>37</v>
      </c>
    </row>
    <row r="66" spans="1:26" ht="13.5" thickBot="1">
      <c r="A66" s="357" t="s">
        <v>13</v>
      </c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64"/>
      <c r="Z66" s="87"/>
    </row>
    <row r="67" spans="1:26" ht="25.5" customHeight="1" thickTop="1">
      <c r="A67" s="88">
        <v>8</v>
      </c>
      <c r="B67" s="377" t="s">
        <v>36</v>
      </c>
      <c r="C67" s="378"/>
      <c r="D67" s="379"/>
      <c r="E67" s="210"/>
      <c r="F67" s="207"/>
      <c r="G67" s="207"/>
      <c r="H67" s="207"/>
      <c r="I67" s="211"/>
      <c r="J67" s="18">
        <v>0</v>
      </c>
      <c r="K67" s="19">
        <v>1</v>
      </c>
      <c r="L67" s="20"/>
      <c r="M67" s="21">
        <v>2</v>
      </c>
      <c r="N67" s="22" t="s">
        <v>10</v>
      </c>
      <c r="O67" s="75">
        <v>1</v>
      </c>
      <c r="P67" s="53">
        <v>1</v>
      </c>
      <c r="Q67" s="53"/>
      <c r="R67" s="74">
        <v>4</v>
      </c>
      <c r="S67" s="8" t="s">
        <v>10</v>
      </c>
      <c r="T67" s="67"/>
      <c r="U67" s="68"/>
      <c r="V67" s="68"/>
      <c r="W67" s="68"/>
      <c r="X67" s="89"/>
      <c r="Y67" s="78"/>
      <c r="Z67" s="70" t="s">
        <v>37</v>
      </c>
    </row>
    <row r="68" spans="1:26" ht="13.5" thickBot="1">
      <c r="A68" s="90">
        <v>9</v>
      </c>
      <c r="B68" s="374" t="s">
        <v>16</v>
      </c>
      <c r="C68" s="375"/>
      <c r="D68" s="376"/>
      <c r="E68" s="6">
        <v>1</v>
      </c>
      <c r="F68" s="7">
        <v>1</v>
      </c>
      <c r="G68" s="224"/>
      <c r="H68" s="91">
        <v>5</v>
      </c>
      <c r="I68" s="8" t="s">
        <v>10</v>
      </c>
      <c r="J68" s="92"/>
      <c r="K68" s="7"/>
      <c r="L68" s="7"/>
      <c r="M68" s="7"/>
      <c r="N68" s="8"/>
      <c r="O68" s="6"/>
      <c r="P68" s="7"/>
      <c r="Q68" s="7"/>
      <c r="R68" s="7"/>
      <c r="S68" s="8"/>
      <c r="T68" s="222"/>
      <c r="U68" s="220"/>
      <c r="V68" s="220"/>
      <c r="W68" s="220"/>
      <c r="X68" s="220"/>
      <c r="Y68" s="93"/>
      <c r="Z68" s="83" t="s">
        <v>37</v>
      </c>
    </row>
    <row r="69" spans="1:26" ht="13.5" thickTop="1">
      <c r="A69" s="90">
        <v>10</v>
      </c>
      <c r="B69" s="310" t="s">
        <v>28</v>
      </c>
      <c r="C69" s="311"/>
      <c r="D69" s="312"/>
      <c r="E69" s="6"/>
      <c r="F69" s="7"/>
      <c r="G69" s="224"/>
      <c r="H69" s="224"/>
      <c r="I69" s="8"/>
      <c r="J69" s="92"/>
      <c r="K69" s="7"/>
      <c r="L69" s="7"/>
      <c r="M69" s="7"/>
      <c r="N69" s="8"/>
      <c r="O69" s="6">
        <v>1</v>
      </c>
      <c r="P69" s="7">
        <v>0</v>
      </c>
      <c r="Q69" s="7"/>
      <c r="R69" s="7">
        <v>3</v>
      </c>
      <c r="S69" s="8" t="s">
        <v>10</v>
      </c>
      <c r="T69" s="23">
        <v>1</v>
      </c>
      <c r="U69" s="7">
        <v>1</v>
      </c>
      <c r="V69" s="7"/>
      <c r="W69" s="7">
        <v>5</v>
      </c>
      <c r="X69" s="7" t="s">
        <v>10</v>
      </c>
      <c r="Y69" s="94"/>
      <c r="Z69" s="79"/>
    </row>
    <row r="70" spans="1:26" ht="12.75">
      <c r="A70" s="90">
        <v>11</v>
      </c>
      <c r="B70" s="371" t="s">
        <v>44</v>
      </c>
      <c r="C70" s="372"/>
      <c r="D70" s="373"/>
      <c r="E70" s="6"/>
      <c r="F70" s="7"/>
      <c r="G70" s="224"/>
      <c r="H70" s="224"/>
      <c r="I70" s="8"/>
      <c r="J70" s="92">
        <v>1</v>
      </c>
      <c r="K70" s="7">
        <v>1</v>
      </c>
      <c r="L70" s="7"/>
      <c r="M70" s="7">
        <v>3</v>
      </c>
      <c r="N70" s="8" t="s">
        <v>10</v>
      </c>
      <c r="O70" s="6"/>
      <c r="P70" s="7"/>
      <c r="Q70" s="7"/>
      <c r="R70" s="7"/>
      <c r="S70" s="8"/>
      <c r="T70" s="222"/>
      <c r="U70" s="220"/>
      <c r="V70" s="220"/>
      <c r="W70" s="220"/>
      <c r="X70" s="220"/>
      <c r="Y70" s="94"/>
      <c r="Z70" s="79" t="s">
        <v>38</v>
      </c>
    </row>
    <row r="71" spans="1:26" ht="12.75">
      <c r="A71" s="90">
        <v>12</v>
      </c>
      <c r="B71" s="310" t="s">
        <v>17</v>
      </c>
      <c r="C71" s="311"/>
      <c r="D71" s="312"/>
      <c r="E71" s="6">
        <v>0</v>
      </c>
      <c r="F71" s="7">
        <v>1</v>
      </c>
      <c r="G71" s="224"/>
      <c r="H71" s="91">
        <v>2</v>
      </c>
      <c r="I71" s="8" t="s">
        <v>10</v>
      </c>
      <c r="J71" s="92"/>
      <c r="K71" s="7"/>
      <c r="L71" s="7"/>
      <c r="M71" s="7"/>
      <c r="N71" s="8"/>
      <c r="O71" s="6"/>
      <c r="P71" s="7"/>
      <c r="Q71" s="7"/>
      <c r="R71" s="7"/>
      <c r="S71" s="8"/>
      <c r="T71" s="222"/>
      <c r="U71" s="220"/>
      <c r="V71" s="220"/>
      <c r="W71" s="220"/>
      <c r="X71" s="220"/>
      <c r="Y71" s="94"/>
      <c r="Z71" s="79" t="s">
        <v>37</v>
      </c>
    </row>
    <row r="72" spans="1:26" ht="13.5" thickBot="1">
      <c r="A72" s="95">
        <v>13</v>
      </c>
      <c r="B72" s="362" t="s">
        <v>25</v>
      </c>
      <c r="C72" s="363"/>
      <c r="D72" s="364"/>
      <c r="E72" s="6">
        <v>0</v>
      </c>
      <c r="F72" s="7">
        <v>2</v>
      </c>
      <c r="G72" s="7"/>
      <c r="H72" s="7">
        <v>4</v>
      </c>
      <c r="I72" s="8" t="s">
        <v>10</v>
      </c>
      <c r="J72" s="23">
        <v>0</v>
      </c>
      <c r="K72" s="7">
        <v>2</v>
      </c>
      <c r="L72" s="7"/>
      <c r="M72" s="7">
        <v>4</v>
      </c>
      <c r="N72" s="8" t="s">
        <v>10</v>
      </c>
      <c r="O72" s="219"/>
      <c r="P72" s="220"/>
      <c r="Q72" s="220"/>
      <c r="R72" s="220"/>
      <c r="S72" s="221"/>
      <c r="T72" s="222"/>
      <c r="U72" s="220"/>
      <c r="V72" s="220"/>
      <c r="W72" s="220"/>
      <c r="X72" s="220"/>
      <c r="Y72" s="96"/>
      <c r="Z72" s="97" t="s">
        <v>39</v>
      </c>
    </row>
    <row r="73" spans="1:26" ht="13.5" thickBot="1">
      <c r="A73" s="357" t="s">
        <v>14</v>
      </c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62"/>
      <c r="Z73" s="63"/>
    </row>
    <row r="74" spans="1:26" ht="24.75" customHeight="1" thickTop="1">
      <c r="A74" s="98">
        <v>14</v>
      </c>
      <c r="B74" s="359" t="s">
        <v>63</v>
      </c>
      <c r="C74" s="360"/>
      <c r="D74" s="361"/>
      <c r="E74" s="24"/>
      <c r="F74" s="25"/>
      <c r="G74" s="25"/>
      <c r="H74" s="26"/>
      <c r="I74" s="26"/>
      <c r="J74" s="27"/>
      <c r="K74" s="25"/>
      <c r="L74" s="25"/>
      <c r="M74" s="26"/>
      <c r="N74" s="28"/>
      <c r="O74" s="24">
        <v>1</v>
      </c>
      <c r="P74" s="25">
        <v>1</v>
      </c>
      <c r="Q74" s="25"/>
      <c r="R74" s="26">
        <v>4</v>
      </c>
      <c r="S74" s="8" t="s">
        <v>10</v>
      </c>
      <c r="T74" s="27"/>
      <c r="U74" s="25"/>
      <c r="V74" s="25"/>
      <c r="W74" s="26"/>
      <c r="X74" s="29"/>
      <c r="Y74" s="78"/>
      <c r="Z74" s="79"/>
    </row>
    <row r="75" spans="1:26" ht="13.5" thickBot="1">
      <c r="A75" s="80">
        <v>15</v>
      </c>
      <c r="B75" s="310" t="s">
        <v>20</v>
      </c>
      <c r="C75" s="311"/>
      <c r="D75" s="312"/>
      <c r="E75" s="30">
        <v>0</v>
      </c>
      <c r="F75" s="31">
        <v>1</v>
      </c>
      <c r="G75" s="31"/>
      <c r="H75" s="32">
        <v>2</v>
      </c>
      <c r="I75" s="32" t="s">
        <v>10</v>
      </c>
      <c r="J75" s="33"/>
      <c r="K75" s="31"/>
      <c r="L75" s="31"/>
      <c r="M75" s="32"/>
      <c r="N75" s="34"/>
      <c r="O75" s="30"/>
      <c r="P75" s="31"/>
      <c r="Q75" s="31"/>
      <c r="R75" s="32"/>
      <c r="S75" s="32"/>
      <c r="T75" s="23"/>
      <c r="U75" s="7"/>
      <c r="V75" s="7"/>
      <c r="W75" s="8"/>
      <c r="X75" s="81"/>
      <c r="Y75" s="82"/>
      <c r="Z75" s="83" t="s">
        <v>37</v>
      </c>
    </row>
    <row r="76" spans="1:26" ht="14.25" thickBot="1" thickTop="1">
      <c r="A76" s="307" t="s">
        <v>29</v>
      </c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62"/>
      <c r="Z76" s="63"/>
    </row>
    <row r="77" spans="1:26" ht="14.25" thickBot="1" thickTop="1">
      <c r="A77" s="80">
        <v>16</v>
      </c>
      <c r="B77" s="310" t="s">
        <v>71</v>
      </c>
      <c r="C77" s="311"/>
      <c r="D77" s="312"/>
      <c r="E77" s="33">
        <v>0</v>
      </c>
      <c r="F77" s="31">
        <v>4</v>
      </c>
      <c r="G77" s="31"/>
      <c r="H77" s="32">
        <v>3</v>
      </c>
      <c r="I77" s="32" t="s">
        <v>10</v>
      </c>
      <c r="J77" s="46">
        <v>0</v>
      </c>
      <c r="K77" s="31">
        <v>4</v>
      </c>
      <c r="L77" s="31"/>
      <c r="M77" s="32">
        <v>3</v>
      </c>
      <c r="N77" s="49" t="s">
        <v>10</v>
      </c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96"/>
      <c r="Z77" s="101" t="s">
        <v>40</v>
      </c>
    </row>
    <row r="78" spans="1:26" ht="14.25" thickBot="1" thickTop="1">
      <c r="A78" s="307" t="s">
        <v>30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62"/>
      <c r="Z78" s="63"/>
    </row>
    <row r="79" spans="1:26" ht="13.5" thickTop="1">
      <c r="A79" s="80">
        <v>17</v>
      </c>
      <c r="B79" s="310" t="s">
        <v>21</v>
      </c>
      <c r="C79" s="311"/>
      <c r="D79" s="312"/>
      <c r="E79" s="30"/>
      <c r="F79" s="31"/>
      <c r="G79" s="31"/>
      <c r="H79" s="32"/>
      <c r="I79" s="36"/>
      <c r="J79" s="33">
        <v>1</v>
      </c>
      <c r="K79" s="31">
        <v>1</v>
      </c>
      <c r="L79" s="31"/>
      <c r="M79" s="32">
        <v>4</v>
      </c>
      <c r="N79" s="8" t="s">
        <v>10</v>
      </c>
      <c r="O79" s="30"/>
      <c r="P79" s="31"/>
      <c r="Q79" s="31"/>
      <c r="R79" s="32"/>
      <c r="S79" s="36"/>
      <c r="T79" s="33"/>
      <c r="U79" s="31"/>
      <c r="V79" s="31"/>
      <c r="W79" s="32"/>
      <c r="X79" s="35"/>
      <c r="Y79" s="85"/>
      <c r="Z79" s="83">
        <v>5</v>
      </c>
    </row>
    <row r="80" spans="1:26" ht="12.75">
      <c r="A80" s="80">
        <v>18</v>
      </c>
      <c r="B80" s="310" t="s">
        <v>27</v>
      </c>
      <c r="C80" s="311"/>
      <c r="D80" s="312"/>
      <c r="E80" s="37"/>
      <c r="F80" s="38"/>
      <c r="G80" s="38"/>
      <c r="H80" s="39"/>
      <c r="I80" s="39"/>
      <c r="J80" s="40">
        <v>1</v>
      </c>
      <c r="K80" s="38">
        <v>2</v>
      </c>
      <c r="L80" s="38"/>
      <c r="M80" s="39">
        <v>5</v>
      </c>
      <c r="N80" s="225" t="s">
        <v>10</v>
      </c>
      <c r="O80" s="42"/>
      <c r="P80" s="38"/>
      <c r="Q80" s="38"/>
      <c r="R80" s="39"/>
      <c r="S80" s="39"/>
      <c r="T80" s="40"/>
      <c r="U80" s="38"/>
      <c r="V80" s="38"/>
      <c r="W80" s="39"/>
      <c r="X80" s="43"/>
      <c r="Y80" s="78"/>
      <c r="Z80" s="79">
        <v>9</v>
      </c>
    </row>
    <row r="81" spans="1:26" ht="12.75">
      <c r="A81" s="80">
        <v>19</v>
      </c>
      <c r="B81" s="310" t="s">
        <v>22</v>
      </c>
      <c r="C81" s="311"/>
      <c r="D81" s="312"/>
      <c r="E81" s="37"/>
      <c r="F81" s="38"/>
      <c r="G81" s="38"/>
      <c r="H81" s="39"/>
      <c r="I81" s="39"/>
      <c r="J81" s="40"/>
      <c r="K81" s="38"/>
      <c r="L81" s="38"/>
      <c r="M81" s="39"/>
      <c r="N81" s="41"/>
      <c r="O81" s="42">
        <v>1</v>
      </c>
      <c r="P81" s="38">
        <v>1</v>
      </c>
      <c r="Q81" s="38"/>
      <c r="R81" s="39">
        <v>4</v>
      </c>
      <c r="S81" s="8" t="s">
        <v>10</v>
      </c>
      <c r="T81" s="40"/>
      <c r="U81" s="38"/>
      <c r="V81" s="38"/>
      <c r="W81" s="39"/>
      <c r="X81" s="43"/>
      <c r="Y81" s="78"/>
      <c r="Z81" s="79">
        <v>18</v>
      </c>
    </row>
    <row r="82" spans="1:26" ht="13.5" thickBot="1">
      <c r="A82" s="80">
        <v>20</v>
      </c>
      <c r="B82" s="310" t="s">
        <v>72</v>
      </c>
      <c r="C82" s="311"/>
      <c r="D82" s="312"/>
      <c r="E82" s="30"/>
      <c r="F82" s="31"/>
      <c r="G82" s="31"/>
      <c r="H82" s="32"/>
      <c r="I82" s="32"/>
      <c r="J82" s="33">
        <v>1</v>
      </c>
      <c r="K82" s="31">
        <v>1</v>
      </c>
      <c r="L82" s="31"/>
      <c r="M82" s="32">
        <v>3</v>
      </c>
      <c r="N82" s="34" t="s">
        <v>10</v>
      </c>
      <c r="O82" s="33"/>
      <c r="P82" s="31"/>
      <c r="Q82" s="31"/>
      <c r="R82" s="32"/>
      <c r="S82" s="32"/>
      <c r="T82" s="33"/>
      <c r="U82" s="31"/>
      <c r="V82" s="31"/>
      <c r="W82" s="32"/>
      <c r="X82" s="35"/>
      <c r="Y82" s="82"/>
      <c r="Z82" s="79" t="s">
        <v>37</v>
      </c>
    </row>
    <row r="83" spans="1:26" ht="13.5" thickBot="1">
      <c r="A83" s="339" t="s">
        <v>67</v>
      </c>
      <c r="B83" s="340"/>
      <c r="C83" s="340"/>
      <c r="D83" s="340"/>
      <c r="E83" s="102">
        <v>7</v>
      </c>
      <c r="F83" s="103">
        <v>10</v>
      </c>
      <c r="G83" s="103" t="e">
        <f>SUM(G60:G65,G67:G72,G74:G75,#REF!,G79:G82)</f>
        <v>#REF!</v>
      </c>
      <c r="H83" s="103">
        <v>32</v>
      </c>
      <c r="I83" s="104"/>
      <c r="J83" s="105">
        <v>6</v>
      </c>
      <c r="K83" s="103">
        <v>12</v>
      </c>
      <c r="L83" s="103" t="e">
        <f>SUM(L60:L65,L67:L72,L74:L75,#REF!,L79:L82)</f>
        <v>#REF!</v>
      </c>
      <c r="M83" s="103">
        <v>30</v>
      </c>
      <c r="N83" s="106"/>
      <c r="O83" s="102">
        <f>SUM(O60:O65,O67:O72,O74:O75,E77,O79:O82)</f>
        <v>5</v>
      </c>
      <c r="P83" s="103">
        <v>3</v>
      </c>
      <c r="Q83" s="103">
        <f>SUM(Q60:Q65,Q67:Q72,Q74:Q75,G77,Q79:Q82)</f>
        <v>0</v>
      </c>
      <c r="R83" s="103">
        <v>18</v>
      </c>
      <c r="S83" s="107"/>
      <c r="T83" s="108">
        <f>SUM(T60:T65,T67:T72,T74:T75,J77,T79:T82)</f>
        <v>1</v>
      </c>
      <c r="U83" s="103">
        <v>1</v>
      </c>
      <c r="V83" s="103">
        <f>SUM(V60:V65,V67:V72,V74:V75,L77,V79:V82)</f>
        <v>0</v>
      </c>
      <c r="W83" s="103">
        <v>5</v>
      </c>
      <c r="X83" s="109"/>
      <c r="Y83" s="110"/>
      <c r="Z83" s="111"/>
    </row>
    <row r="84" spans="1:26" ht="13.5" thickBot="1">
      <c r="A84" s="5"/>
      <c r="B84" s="333" t="s">
        <v>9</v>
      </c>
      <c r="C84" s="334"/>
      <c r="D84" s="335"/>
      <c r="E84" s="336"/>
      <c r="F84" s="303"/>
      <c r="G84" s="303"/>
      <c r="H84" s="303"/>
      <c r="I84" s="304"/>
      <c r="J84" s="276"/>
      <c r="K84" s="276"/>
      <c r="L84" s="276"/>
      <c r="M84" s="277"/>
      <c r="N84" s="286" t="s">
        <v>61</v>
      </c>
      <c r="O84" s="287"/>
      <c r="P84" s="276"/>
      <c r="Q84" s="276"/>
      <c r="R84" s="276"/>
      <c r="S84" s="277"/>
      <c r="T84" s="303"/>
      <c r="U84" s="303"/>
      <c r="V84" s="303"/>
      <c r="W84" s="303"/>
      <c r="X84" s="304"/>
      <c r="Y84" s="114"/>
      <c r="Z84" s="115"/>
    </row>
    <row r="85" spans="1:26" ht="13.5" thickBot="1">
      <c r="A85" s="319" t="s">
        <v>62</v>
      </c>
      <c r="B85" s="320"/>
      <c r="C85" s="320"/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1"/>
    </row>
    <row r="86" spans="1:26" ht="14.25" thickBot="1" thickTop="1">
      <c r="A86" s="307" t="s">
        <v>41</v>
      </c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3"/>
    </row>
    <row r="87" spans="1:26" ht="13.5" thickTop="1">
      <c r="A87" s="116">
        <v>21</v>
      </c>
      <c r="B87" s="117" t="str">
        <f>B36</f>
        <v>Pénzügyi etika és tőkepiaci szokványok</v>
      </c>
      <c r="C87" s="117"/>
      <c r="D87" s="118"/>
      <c r="E87" s="119"/>
      <c r="F87" s="120"/>
      <c r="G87" s="120"/>
      <c r="H87" s="120"/>
      <c r="I87" s="121"/>
      <c r="J87" s="122"/>
      <c r="K87" s="120"/>
      <c r="L87" s="120"/>
      <c r="M87" s="120"/>
      <c r="N87" s="123"/>
      <c r="O87" s="124"/>
      <c r="P87" s="125"/>
      <c r="Q87" s="125"/>
      <c r="R87" s="125"/>
      <c r="S87" s="126"/>
      <c r="T87" s="127">
        <v>1</v>
      </c>
      <c r="U87" s="125">
        <v>1</v>
      </c>
      <c r="V87" s="125"/>
      <c r="W87" s="125">
        <v>2</v>
      </c>
      <c r="X87" s="128" t="s">
        <v>10</v>
      </c>
      <c r="Y87" s="129"/>
      <c r="Z87" s="130" t="s">
        <v>37</v>
      </c>
    </row>
    <row r="88" spans="1:26" ht="12.75">
      <c r="A88" s="131">
        <v>22</v>
      </c>
      <c r="B88" s="117" t="str">
        <f aca="true" t="shared" si="0" ref="B88:B93">B37</f>
        <v>Tőkepiaci jog</v>
      </c>
      <c r="C88" s="117"/>
      <c r="D88" s="118"/>
      <c r="E88" s="132"/>
      <c r="F88" s="133"/>
      <c r="G88" s="133"/>
      <c r="H88" s="133"/>
      <c r="I88" s="134"/>
      <c r="J88" s="226"/>
      <c r="K88" s="133"/>
      <c r="L88" s="133"/>
      <c r="M88" s="133"/>
      <c r="N88" s="227"/>
      <c r="O88" s="138">
        <v>1</v>
      </c>
      <c r="P88" s="136">
        <v>1</v>
      </c>
      <c r="Q88" s="136"/>
      <c r="R88" s="136">
        <v>4</v>
      </c>
      <c r="S88" s="139" t="s">
        <v>10</v>
      </c>
      <c r="T88" s="135"/>
      <c r="U88" s="136"/>
      <c r="V88" s="136"/>
      <c r="W88" s="136"/>
      <c r="X88" s="140"/>
      <c r="Y88" s="129"/>
      <c r="Z88" s="130">
        <v>2</v>
      </c>
    </row>
    <row r="89" spans="1:26" ht="12.75">
      <c r="A89" s="131">
        <v>23</v>
      </c>
      <c r="B89" s="117" t="str">
        <f t="shared" si="0"/>
        <v>Piaci szabályozás és tőzsdei szabályzatok</v>
      </c>
      <c r="C89" s="117"/>
      <c r="D89" s="118"/>
      <c r="E89" s="132"/>
      <c r="F89" s="133"/>
      <c r="G89" s="133"/>
      <c r="H89" s="133"/>
      <c r="I89" s="134"/>
      <c r="J89" s="226"/>
      <c r="K89" s="133"/>
      <c r="L89" s="133"/>
      <c r="M89" s="133"/>
      <c r="N89" s="227"/>
      <c r="O89" s="138">
        <v>1</v>
      </c>
      <c r="P89" s="136">
        <v>0</v>
      </c>
      <c r="Q89" s="136"/>
      <c r="R89" s="136">
        <v>4</v>
      </c>
      <c r="S89" s="139" t="s">
        <v>10</v>
      </c>
      <c r="T89" s="135"/>
      <c r="U89" s="136"/>
      <c r="V89" s="136"/>
      <c r="W89" s="136"/>
      <c r="X89" s="140"/>
      <c r="Y89" s="129"/>
      <c r="Z89" s="130">
        <v>2</v>
      </c>
    </row>
    <row r="90" spans="1:26" ht="12.75">
      <c r="A90" s="131">
        <v>24</v>
      </c>
      <c r="B90" s="117" t="str">
        <f t="shared" si="0"/>
        <v>Befektetési termékek értékelése</v>
      </c>
      <c r="C90" s="117"/>
      <c r="D90" s="118"/>
      <c r="E90" s="132"/>
      <c r="F90" s="133"/>
      <c r="G90" s="133"/>
      <c r="H90" s="133"/>
      <c r="I90" s="134"/>
      <c r="J90" s="135">
        <v>2</v>
      </c>
      <c r="K90" s="136">
        <v>1</v>
      </c>
      <c r="L90" s="136"/>
      <c r="M90" s="136">
        <v>3</v>
      </c>
      <c r="N90" s="137" t="s">
        <v>10</v>
      </c>
      <c r="O90" s="135">
        <v>1</v>
      </c>
      <c r="P90" s="136">
        <v>1</v>
      </c>
      <c r="Q90" s="136"/>
      <c r="R90" s="136">
        <v>4</v>
      </c>
      <c r="S90" s="228" t="s">
        <v>10</v>
      </c>
      <c r="T90" s="148"/>
      <c r="U90" s="136"/>
      <c r="V90" s="136"/>
      <c r="W90" s="136"/>
      <c r="X90" s="140"/>
      <c r="Y90" s="129"/>
      <c r="Z90" s="130" t="s">
        <v>57</v>
      </c>
    </row>
    <row r="91" spans="1:26" ht="12.75">
      <c r="A91" s="131">
        <v>25</v>
      </c>
      <c r="B91" s="117" t="str">
        <f t="shared" si="0"/>
        <v>Befektetési termékértékesítés</v>
      </c>
      <c r="C91" s="117"/>
      <c r="D91" s="118"/>
      <c r="E91" s="132"/>
      <c r="F91" s="133"/>
      <c r="G91" s="133"/>
      <c r="H91" s="133"/>
      <c r="I91" s="134"/>
      <c r="J91" s="226"/>
      <c r="K91" s="133"/>
      <c r="L91" s="133"/>
      <c r="M91" s="133"/>
      <c r="N91" s="137"/>
      <c r="O91" s="138"/>
      <c r="P91" s="136"/>
      <c r="Q91" s="136"/>
      <c r="R91" s="136"/>
      <c r="S91" s="139"/>
      <c r="T91" s="135">
        <v>1</v>
      </c>
      <c r="U91" s="136">
        <v>0</v>
      </c>
      <c r="V91" s="136"/>
      <c r="W91" s="136">
        <v>4</v>
      </c>
      <c r="X91" s="140" t="s">
        <v>50</v>
      </c>
      <c r="Y91" s="129"/>
      <c r="Z91" s="130">
        <v>12</v>
      </c>
    </row>
    <row r="92" spans="1:26" ht="12.75">
      <c r="A92" s="141">
        <v>26</v>
      </c>
      <c r="B92" s="117" t="str">
        <f t="shared" si="0"/>
        <v>Származékos termékek</v>
      </c>
      <c r="C92" s="229"/>
      <c r="D92" s="230"/>
      <c r="E92" s="142"/>
      <c r="F92" s="143"/>
      <c r="G92" s="143"/>
      <c r="H92" s="143"/>
      <c r="I92" s="144"/>
      <c r="J92" s="145"/>
      <c r="K92" s="143"/>
      <c r="L92" s="143"/>
      <c r="M92" s="143"/>
      <c r="N92" s="146"/>
      <c r="O92" s="51"/>
      <c r="P92" s="50"/>
      <c r="Q92" s="50"/>
      <c r="R92" s="50"/>
      <c r="S92" s="147"/>
      <c r="T92" s="148">
        <v>1</v>
      </c>
      <c r="U92" s="50">
        <v>1</v>
      </c>
      <c r="V92" s="50"/>
      <c r="W92" s="50">
        <v>4</v>
      </c>
      <c r="X92" s="149" t="s">
        <v>10</v>
      </c>
      <c r="Y92" s="150"/>
      <c r="Z92" s="151">
        <v>8</v>
      </c>
    </row>
    <row r="93" spans="1:26" ht="12.75">
      <c r="A93" s="141">
        <v>27</v>
      </c>
      <c r="B93" s="117" t="str">
        <f t="shared" si="0"/>
        <v>Portfoliómenedzsment és kockázatkezelés</v>
      </c>
      <c r="C93" s="153"/>
      <c r="D93" s="154"/>
      <c r="E93" s="142"/>
      <c r="F93" s="143"/>
      <c r="G93" s="143"/>
      <c r="H93" s="143"/>
      <c r="I93" s="144"/>
      <c r="J93" s="145"/>
      <c r="K93" s="143"/>
      <c r="L93" s="143"/>
      <c r="M93" s="143"/>
      <c r="N93" s="146"/>
      <c r="O93" s="51"/>
      <c r="P93" s="50"/>
      <c r="Q93" s="50"/>
      <c r="R93" s="50"/>
      <c r="S93" s="147"/>
      <c r="T93" s="148">
        <v>1</v>
      </c>
      <c r="U93" s="50">
        <v>1</v>
      </c>
      <c r="V93" s="50"/>
      <c r="W93" s="50">
        <v>5</v>
      </c>
      <c r="X93" s="149" t="s">
        <v>10</v>
      </c>
      <c r="Y93" s="155"/>
      <c r="Z93" s="156">
        <v>8</v>
      </c>
    </row>
    <row r="94" spans="1:26" ht="12.75">
      <c r="A94" s="141">
        <v>28</v>
      </c>
      <c r="B94" s="117" t="str">
        <f>B43</f>
        <v>Pénzügyi termék és vagyontervezés</v>
      </c>
      <c r="C94" s="153"/>
      <c r="D94" s="154"/>
      <c r="E94" s="142"/>
      <c r="F94" s="133"/>
      <c r="G94" s="133"/>
      <c r="H94" s="133"/>
      <c r="I94" s="157"/>
      <c r="J94" s="145"/>
      <c r="K94" s="133"/>
      <c r="L94" s="133"/>
      <c r="M94" s="133"/>
      <c r="N94" s="157"/>
      <c r="O94" s="142"/>
      <c r="P94" s="133"/>
      <c r="Q94" s="133"/>
      <c r="R94" s="133"/>
      <c r="S94" s="144"/>
      <c r="T94" s="158">
        <v>1</v>
      </c>
      <c r="U94" s="136">
        <v>1</v>
      </c>
      <c r="V94" s="136"/>
      <c r="W94" s="136">
        <v>5</v>
      </c>
      <c r="X94" s="81" t="s">
        <v>50</v>
      </c>
      <c r="Y94" s="155"/>
      <c r="Z94" s="156">
        <v>24</v>
      </c>
    </row>
    <row r="95" spans="1:26" ht="12.75">
      <c r="A95" s="141">
        <v>29</v>
      </c>
      <c r="B95" s="117" t="s">
        <v>42</v>
      </c>
      <c r="C95" s="117"/>
      <c r="D95" s="118"/>
      <c r="E95" s="142"/>
      <c r="F95" s="143"/>
      <c r="G95" s="143"/>
      <c r="H95" s="143"/>
      <c r="I95" s="171"/>
      <c r="J95" s="145"/>
      <c r="K95" s="143"/>
      <c r="L95" s="143"/>
      <c r="M95" s="143"/>
      <c r="N95" s="171"/>
      <c r="O95" s="51">
        <v>0</v>
      </c>
      <c r="P95" s="50">
        <v>2</v>
      </c>
      <c r="Q95" s="143"/>
      <c r="R95" s="50">
        <v>0</v>
      </c>
      <c r="S95" s="231" t="s">
        <v>43</v>
      </c>
      <c r="T95" s="148">
        <v>0</v>
      </c>
      <c r="U95" s="50">
        <v>2</v>
      </c>
      <c r="V95" s="143"/>
      <c r="W95" s="50">
        <v>0</v>
      </c>
      <c r="X95" s="149" t="s">
        <v>43</v>
      </c>
      <c r="Y95" s="155"/>
      <c r="Z95" s="156"/>
    </row>
    <row r="96" spans="1:26" ht="12.75">
      <c r="A96" s="141">
        <v>30</v>
      </c>
      <c r="B96" s="159" t="s">
        <v>48</v>
      </c>
      <c r="C96" s="159"/>
      <c r="D96" s="232"/>
      <c r="E96" s="233"/>
      <c r="F96" s="161"/>
      <c r="G96" s="161"/>
      <c r="H96" s="161"/>
      <c r="I96" s="162"/>
      <c r="J96" s="234"/>
      <c r="K96" s="161"/>
      <c r="L96" s="161"/>
      <c r="M96" s="161"/>
      <c r="N96" s="162"/>
      <c r="O96" s="235">
        <v>0</v>
      </c>
      <c r="P96" s="165">
        <v>2</v>
      </c>
      <c r="Q96" s="161"/>
      <c r="R96" s="165">
        <v>0</v>
      </c>
      <c r="S96" s="236" t="s">
        <v>43</v>
      </c>
      <c r="T96" s="237">
        <v>0</v>
      </c>
      <c r="U96" s="165">
        <v>2</v>
      </c>
      <c r="V96" s="161"/>
      <c r="W96" s="165">
        <v>0</v>
      </c>
      <c r="X96" s="238" t="s">
        <v>43</v>
      </c>
      <c r="Y96" s="155"/>
      <c r="Z96" s="156"/>
    </row>
    <row r="97" spans="1:57" ht="13.5" thickBot="1">
      <c r="A97" s="327" t="s">
        <v>31</v>
      </c>
      <c r="B97" s="328"/>
      <c r="C97" s="328"/>
      <c r="D97" s="175"/>
      <c r="E97" s="180">
        <f>SUM(E59:E65,E67:E72,E74:E75,E77,E79:E82,E87:E96)</f>
        <v>7</v>
      </c>
      <c r="F97" s="177">
        <f>SUM(F59:F65,F67:F72,F74:F75,F77,F79:F82,F87:F96)</f>
        <v>10</v>
      </c>
      <c r="G97" s="177">
        <f>SUM(G59:G65,G67:G72,G74:G75,G77,G79:G82,G87:G96)</f>
        <v>0</v>
      </c>
      <c r="H97" s="177"/>
      <c r="I97" s="239"/>
      <c r="J97" s="240">
        <f>SUM(J59:J65,J67:J72,J74:J75,J77,J79:J82,J87:J96)</f>
        <v>8</v>
      </c>
      <c r="K97" s="177">
        <f>SUM(K59:K65,K67:K72,K74:K75,K77,K79:K82,K87:K96)</f>
        <v>13</v>
      </c>
      <c r="L97" s="177">
        <f>SUM(L59:L65,L67:L72,L74:L75,L77,L79:L82,L87:L96)</f>
        <v>0</v>
      </c>
      <c r="M97" s="177"/>
      <c r="N97" s="241"/>
      <c r="O97" s="180">
        <f>SUM(O59:O65,O67:O72,O74:O75,O77,O79:O82,O87:O96)</f>
        <v>8</v>
      </c>
      <c r="P97" s="177">
        <f>SUM(P59:P65,P67:P72,P74:P75,P77,P79:P82,P87:P96)</f>
        <v>9</v>
      </c>
      <c r="Q97" s="177">
        <f>SUM(Q59:Q65,Q67:Q72,Q74:Q75,Q77,Q79:Q82,Q87:Q96)</f>
        <v>0</v>
      </c>
      <c r="R97" s="177"/>
      <c r="S97" s="239"/>
      <c r="T97" s="240">
        <f>SUM(T59:T65,T67:T72,T74:T75,T77,T79:T82,T87:T96)</f>
        <v>6</v>
      </c>
      <c r="U97" s="177">
        <f>SUM(U59:U65,U67:U72,U74:U75,U77,U79:U82,U87:U96)</f>
        <v>9</v>
      </c>
      <c r="V97" s="177">
        <f>SUM(V59:V65,V67:V72,V74:V75,V77,V79:V82,V87:V96)</f>
        <v>0</v>
      </c>
      <c r="W97" s="177"/>
      <c r="X97" s="242"/>
      <c r="Y97" s="178"/>
      <c r="Z97" s="183"/>
      <c r="BE97" s="174"/>
    </row>
    <row r="98" spans="1:26" ht="13.5" thickBot="1">
      <c r="A98" s="324" t="s">
        <v>26</v>
      </c>
      <c r="B98" s="325"/>
      <c r="C98" s="325"/>
      <c r="D98" s="326"/>
      <c r="E98" s="184"/>
      <c r="F98" s="188"/>
      <c r="G98" s="188"/>
      <c r="H98" s="243">
        <f>SUM(H59:H65,H67:H72,H74:H75,H77,H79:H82,H87:H96)</f>
        <v>32</v>
      </c>
      <c r="I98" s="187"/>
      <c r="J98" s="188"/>
      <c r="K98" s="244"/>
      <c r="L98" s="244"/>
      <c r="M98" s="245">
        <f>SUM(M59:M65,M67:M72,M74:M75,M77,M79:M82,M87:M96)</f>
        <v>33</v>
      </c>
      <c r="N98" s="191"/>
      <c r="O98" s="188"/>
      <c r="P98" s="244"/>
      <c r="Q98" s="244"/>
      <c r="R98" s="245">
        <f>SUM(R59:R65,R67:R72,R74:R75,R77,R79:R82,R87:R96)</f>
        <v>30</v>
      </c>
      <c r="S98" s="187"/>
      <c r="T98" s="192"/>
      <c r="U98" s="244"/>
      <c r="V98" s="244"/>
      <c r="W98" s="244">
        <f>SUM(W59:W65,W67:W72,W74:W75,W77,W79:W82,W87:W96)</f>
        <v>25</v>
      </c>
      <c r="X98" s="194"/>
      <c r="Y98" s="195"/>
      <c r="Z98" s="196">
        <f>SUM(H98+M98+R98+W98)</f>
        <v>120</v>
      </c>
    </row>
    <row r="99" spans="1:37" ht="13.5" thickTop="1">
      <c r="A99" s="458" t="s">
        <v>65</v>
      </c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</row>
    <row r="100" spans="1:37" ht="12.75">
      <c r="A100" s="199"/>
      <c r="B100" s="197"/>
      <c r="C100" s="197"/>
      <c r="D100" s="197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199"/>
      <c r="Z100" s="202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</row>
    <row r="101" spans="1:37" ht="24.75" customHeight="1">
      <c r="A101" s="454" t="s">
        <v>49</v>
      </c>
      <c r="B101" s="454"/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  <c r="Y101" s="454"/>
      <c r="Z101" s="454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</row>
    <row r="102" spans="1:26" ht="12.75">
      <c r="A102" s="199"/>
      <c r="B102" s="197"/>
      <c r="C102" s="197"/>
      <c r="D102" s="197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199"/>
      <c r="Z102" s="202"/>
    </row>
    <row r="103" spans="1:26" ht="12.75">
      <c r="A103" s="246"/>
      <c r="B103" s="247"/>
      <c r="C103" s="247"/>
      <c r="D103" s="247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</row>
    <row r="104" spans="1:26" ht="13.5" thickBot="1">
      <c r="A104" s="433" t="s">
        <v>60</v>
      </c>
      <c r="B104" s="434"/>
      <c r="C104" s="434"/>
      <c r="D104" s="434"/>
      <c r="E104" s="434"/>
      <c r="F104" s="434"/>
      <c r="G104" s="434"/>
      <c r="H104" s="434"/>
      <c r="I104" s="434"/>
      <c r="J104" s="434"/>
      <c r="K104" s="434"/>
      <c r="L104" s="434"/>
      <c r="M104" s="434"/>
      <c r="N104" s="434"/>
      <c r="O104" s="434"/>
      <c r="P104" s="434"/>
      <c r="Q104" s="434"/>
      <c r="R104" s="434"/>
      <c r="S104" s="434"/>
      <c r="T104" s="434"/>
      <c r="U104" s="434"/>
      <c r="V104" s="434"/>
      <c r="W104" s="434"/>
      <c r="X104" s="434"/>
      <c r="Y104" s="434"/>
      <c r="Z104" s="434"/>
    </row>
    <row r="105" spans="1:26" ht="13.5" customHeight="1" thickBot="1">
      <c r="A105" s="414" t="s">
        <v>24</v>
      </c>
      <c r="B105" s="415"/>
      <c r="C105" s="415"/>
      <c r="D105" s="416"/>
      <c r="E105" s="420" t="s">
        <v>68</v>
      </c>
      <c r="F105" s="421"/>
      <c r="G105" s="421"/>
      <c r="H105" s="421"/>
      <c r="I105" s="421"/>
      <c r="J105" s="421"/>
      <c r="K105" s="421"/>
      <c r="L105" s="421"/>
      <c r="M105" s="421"/>
      <c r="N105" s="422"/>
      <c r="O105" s="420" t="s">
        <v>69</v>
      </c>
      <c r="P105" s="421"/>
      <c r="Q105" s="421"/>
      <c r="R105" s="421"/>
      <c r="S105" s="421"/>
      <c r="T105" s="421"/>
      <c r="U105" s="421"/>
      <c r="V105" s="421"/>
      <c r="W105" s="421"/>
      <c r="X105" s="423"/>
      <c r="Y105" s="424"/>
      <c r="Z105" s="409" t="s">
        <v>64</v>
      </c>
    </row>
    <row r="106" spans="1:26" ht="13.5" thickBot="1">
      <c r="A106" s="417"/>
      <c r="B106" s="418"/>
      <c r="C106" s="418"/>
      <c r="D106" s="419"/>
      <c r="E106" s="336" t="s">
        <v>0</v>
      </c>
      <c r="F106" s="303"/>
      <c r="G106" s="303"/>
      <c r="H106" s="303"/>
      <c r="I106" s="304"/>
      <c r="J106" s="396" t="s">
        <v>1</v>
      </c>
      <c r="K106" s="303"/>
      <c r="L106" s="303"/>
      <c r="M106" s="303"/>
      <c r="N106" s="412"/>
      <c r="O106" s="336" t="s">
        <v>2</v>
      </c>
      <c r="P106" s="303"/>
      <c r="Q106" s="303"/>
      <c r="R106" s="303"/>
      <c r="S106" s="304"/>
      <c r="T106" s="396" t="s">
        <v>3</v>
      </c>
      <c r="U106" s="303"/>
      <c r="V106" s="303"/>
      <c r="W106" s="303"/>
      <c r="X106" s="413"/>
      <c r="Y106" s="425"/>
      <c r="Z106" s="410"/>
    </row>
    <row r="107" spans="1:26" ht="13.5" thickBot="1">
      <c r="A107" s="427"/>
      <c r="B107" s="428"/>
      <c r="C107" s="428"/>
      <c r="D107" s="429"/>
      <c r="E107" s="336" t="s">
        <v>4</v>
      </c>
      <c r="F107" s="304"/>
      <c r="G107" s="401"/>
      <c r="H107" s="5"/>
      <c r="I107" s="403" t="s">
        <v>8</v>
      </c>
      <c r="J107" s="396" t="s">
        <v>4</v>
      </c>
      <c r="K107" s="304"/>
      <c r="L107" s="401" t="s">
        <v>7</v>
      </c>
      <c r="M107" s="5"/>
      <c r="N107" s="403" t="s">
        <v>8</v>
      </c>
      <c r="O107" s="336" t="s">
        <v>4</v>
      </c>
      <c r="P107" s="304"/>
      <c r="Q107" s="401" t="s">
        <v>7</v>
      </c>
      <c r="R107" s="5"/>
      <c r="S107" s="403" t="s">
        <v>8</v>
      </c>
      <c r="T107" s="396" t="s">
        <v>4</v>
      </c>
      <c r="U107" s="304"/>
      <c r="V107" s="401" t="s">
        <v>7</v>
      </c>
      <c r="W107" s="5"/>
      <c r="X107" s="403" t="s">
        <v>8</v>
      </c>
      <c r="Y107" s="425"/>
      <c r="Z107" s="410"/>
    </row>
    <row r="108" spans="1:26" ht="18" customHeight="1" thickBot="1">
      <c r="A108" s="430"/>
      <c r="B108" s="431"/>
      <c r="C108" s="431"/>
      <c r="D108" s="432"/>
      <c r="E108" s="336" t="s">
        <v>45</v>
      </c>
      <c r="F108" s="304"/>
      <c r="G108" s="402"/>
      <c r="H108" s="5" t="s">
        <v>11</v>
      </c>
      <c r="I108" s="404"/>
      <c r="J108" s="396" t="s">
        <v>45</v>
      </c>
      <c r="K108" s="304"/>
      <c r="L108" s="402"/>
      <c r="M108" s="5" t="s">
        <v>11</v>
      </c>
      <c r="N108" s="404"/>
      <c r="O108" s="336" t="s">
        <v>45</v>
      </c>
      <c r="P108" s="304"/>
      <c r="Q108" s="402"/>
      <c r="R108" s="5" t="s">
        <v>11</v>
      </c>
      <c r="S108" s="404"/>
      <c r="T108" s="396" t="s">
        <v>45</v>
      </c>
      <c r="U108" s="304"/>
      <c r="V108" s="402"/>
      <c r="W108" s="5" t="s">
        <v>11</v>
      </c>
      <c r="X108" s="404"/>
      <c r="Y108" s="426"/>
      <c r="Z108" s="411"/>
    </row>
    <row r="109" spans="1:26" ht="13.5" thickBot="1">
      <c r="A109" s="357" t="s">
        <v>15</v>
      </c>
      <c r="B109" s="358"/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62"/>
      <c r="Z109" s="248"/>
    </row>
    <row r="110" spans="1:26" ht="14.25" thickBot="1" thickTop="1">
      <c r="A110" s="405" t="s">
        <v>12</v>
      </c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64"/>
      <c r="Z110" s="249"/>
    </row>
    <row r="111" spans="1:26" ht="13.5" thickTop="1">
      <c r="A111" s="272">
        <v>1</v>
      </c>
      <c r="B111" s="406" t="s">
        <v>35</v>
      </c>
      <c r="C111" s="407"/>
      <c r="D111" s="408"/>
      <c r="E111" s="380">
        <v>12</v>
      </c>
      <c r="F111" s="381"/>
      <c r="G111" s="207"/>
      <c r="H111" s="19">
        <v>3</v>
      </c>
      <c r="I111" s="66" t="s">
        <v>10</v>
      </c>
      <c r="J111" s="382"/>
      <c r="K111" s="381"/>
      <c r="L111" s="207"/>
      <c r="M111" s="207"/>
      <c r="N111" s="209"/>
      <c r="O111" s="380"/>
      <c r="P111" s="381"/>
      <c r="Q111" s="207"/>
      <c r="R111" s="207"/>
      <c r="S111" s="211"/>
      <c r="T111" s="382"/>
      <c r="U111" s="381"/>
      <c r="V111" s="207"/>
      <c r="W111" s="207"/>
      <c r="X111" s="213"/>
      <c r="Y111" s="56"/>
      <c r="Z111" s="83" t="s">
        <v>37</v>
      </c>
    </row>
    <row r="112" spans="1:26" ht="12.75">
      <c r="A112" s="72">
        <v>2</v>
      </c>
      <c r="B112" s="398" t="s">
        <v>32</v>
      </c>
      <c r="C112" s="399"/>
      <c r="D112" s="400"/>
      <c r="E112" s="397">
        <v>18</v>
      </c>
      <c r="F112" s="387"/>
      <c r="G112" s="53"/>
      <c r="H112" s="74">
        <v>4</v>
      </c>
      <c r="I112" s="52" t="s">
        <v>10</v>
      </c>
      <c r="J112" s="386"/>
      <c r="K112" s="387"/>
      <c r="L112" s="53"/>
      <c r="M112" s="74"/>
      <c r="N112" s="54"/>
      <c r="O112" s="397"/>
      <c r="P112" s="387"/>
      <c r="Q112" s="215"/>
      <c r="R112" s="216"/>
      <c r="S112" s="216"/>
      <c r="T112" s="386"/>
      <c r="U112" s="387"/>
      <c r="V112" s="215"/>
      <c r="W112" s="216"/>
      <c r="X112" s="218"/>
      <c r="Y112" s="78"/>
      <c r="Z112" s="83" t="s">
        <v>37</v>
      </c>
    </row>
    <row r="113" spans="1:26" ht="12.75" customHeight="1">
      <c r="A113" s="80">
        <v>3</v>
      </c>
      <c r="B113" s="310" t="s">
        <v>23</v>
      </c>
      <c r="C113" s="311"/>
      <c r="D113" s="312"/>
      <c r="E113" s="368"/>
      <c r="F113" s="367"/>
      <c r="G113" s="7"/>
      <c r="H113" s="8"/>
      <c r="I113" s="9"/>
      <c r="J113" s="366">
        <v>12</v>
      </c>
      <c r="K113" s="367"/>
      <c r="L113" s="7"/>
      <c r="M113" s="8">
        <v>3</v>
      </c>
      <c r="N113" s="8" t="s">
        <v>10</v>
      </c>
      <c r="O113" s="368"/>
      <c r="P113" s="367"/>
      <c r="Q113" s="220"/>
      <c r="R113" s="221"/>
      <c r="S113" s="221"/>
      <c r="T113" s="366"/>
      <c r="U113" s="367"/>
      <c r="V113" s="220"/>
      <c r="W113" s="221"/>
      <c r="X113" s="223"/>
      <c r="Y113" s="82"/>
      <c r="Z113" s="83" t="s">
        <v>37</v>
      </c>
    </row>
    <row r="114" spans="1:26" ht="12.75">
      <c r="A114" s="283">
        <v>4</v>
      </c>
      <c r="B114" s="316" t="s">
        <v>34</v>
      </c>
      <c r="C114" s="291"/>
      <c r="D114" s="292"/>
      <c r="E114" s="282">
        <v>18</v>
      </c>
      <c r="F114" s="278"/>
      <c r="G114" s="7"/>
      <c r="H114" s="317">
        <v>3</v>
      </c>
      <c r="I114" s="394" t="s">
        <v>10</v>
      </c>
      <c r="J114" s="392">
        <v>12</v>
      </c>
      <c r="K114" s="278"/>
      <c r="L114" s="7"/>
      <c r="M114" s="317">
        <v>3</v>
      </c>
      <c r="N114" s="388" t="s">
        <v>10</v>
      </c>
      <c r="O114" s="282"/>
      <c r="P114" s="278"/>
      <c r="Q114" s="220"/>
      <c r="R114" s="298"/>
      <c r="S114" s="390"/>
      <c r="T114" s="392"/>
      <c r="U114" s="278"/>
      <c r="V114" s="220"/>
      <c r="W114" s="298"/>
      <c r="X114" s="300"/>
      <c r="Y114" s="82"/>
      <c r="Z114" s="302" t="s">
        <v>37</v>
      </c>
    </row>
    <row r="115" spans="1:26" ht="12.75">
      <c r="A115" s="281"/>
      <c r="B115" s="293"/>
      <c r="C115" s="294"/>
      <c r="D115" s="295"/>
      <c r="E115" s="279"/>
      <c r="F115" s="280"/>
      <c r="G115" s="7"/>
      <c r="H115" s="318"/>
      <c r="I115" s="395"/>
      <c r="J115" s="393"/>
      <c r="K115" s="280"/>
      <c r="L115" s="7"/>
      <c r="M115" s="318"/>
      <c r="N115" s="389"/>
      <c r="O115" s="279"/>
      <c r="P115" s="280"/>
      <c r="Q115" s="220"/>
      <c r="R115" s="299"/>
      <c r="S115" s="391"/>
      <c r="T115" s="393"/>
      <c r="U115" s="280"/>
      <c r="V115" s="220"/>
      <c r="W115" s="299"/>
      <c r="X115" s="301"/>
      <c r="Y115" s="82"/>
      <c r="Z115" s="302"/>
    </row>
    <row r="116" spans="1:26" ht="12.75">
      <c r="A116" s="80">
        <v>5</v>
      </c>
      <c r="B116" s="310" t="s">
        <v>18</v>
      </c>
      <c r="C116" s="311"/>
      <c r="D116" s="312"/>
      <c r="E116" s="368">
        <v>18</v>
      </c>
      <c r="F116" s="367"/>
      <c r="G116" s="7"/>
      <c r="H116" s="8">
        <v>3</v>
      </c>
      <c r="I116" s="9" t="s">
        <v>10</v>
      </c>
      <c r="J116" s="366"/>
      <c r="K116" s="367"/>
      <c r="L116" s="7"/>
      <c r="M116" s="8"/>
      <c r="N116" s="8"/>
      <c r="O116" s="368"/>
      <c r="P116" s="367"/>
      <c r="Q116" s="220"/>
      <c r="R116" s="221"/>
      <c r="S116" s="221"/>
      <c r="T116" s="366"/>
      <c r="U116" s="367"/>
      <c r="V116" s="220"/>
      <c r="W116" s="221"/>
      <c r="X116" s="223"/>
      <c r="Y116" s="82"/>
      <c r="Z116" s="83" t="s">
        <v>37</v>
      </c>
    </row>
    <row r="117" spans="1:26" ht="12.75">
      <c r="A117" s="80">
        <v>6</v>
      </c>
      <c r="B117" s="310" t="s">
        <v>19</v>
      </c>
      <c r="C117" s="311"/>
      <c r="D117" s="312"/>
      <c r="E117" s="368"/>
      <c r="F117" s="367"/>
      <c r="G117" s="7"/>
      <c r="H117" s="8"/>
      <c r="I117" s="9"/>
      <c r="J117" s="366"/>
      <c r="K117" s="367"/>
      <c r="L117" s="7"/>
      <c r="M117" s="8"/>
      <c r="N117" s="8"/>
      <c r="O117" s="368">
        <v>18</v>
      </c>
      <c r="P117" s="367"/>
      <c r="Q117" s="7"/>
      <c r="R117" s="8">
        <v>3</v>
      </c>
      <c r="S117" s="8" t="s">
        <v>10</v>
      </c>
      <c r="T117" s="366"/>
      <c r="U117" s="367"/>
      <c r="V117" s="220"/>
      <c r="W117" s="221"/>
      <c r="X117" s="223"/>
      <c r="Y117" s="82"/>
      <c r="Z117" s="83">
        <v>5</v>
      </c>
    </row>
    <row r="118" spans="1:26" ht="13.5" thickBot="1">
      <c r="A118" s="84">
        <v>7</v>
      </c>
      <c r="B118" s="383" t="s">
        <v>33</v>
      </c>
      <c r="C118" s="384"/>
      <c r="D118" s="385"/>
      <c r="E118" s="344">
        <v>12</v>
      </c>
      <c r="F118" s="338"/>
      <c r="G118" s="12"/>
      <c r="H118" s="13">
        <v>3</v>
      </c>
      <c r="I118" s="14" t="s">
        <v>10</v>
      </c>
      <c r="J118" s="337"/>
      <c r="K118" s="338"/>
      <c r="L118" s="12"/>
      <c r="M118" s="13"/>
      <c r="N118" s="13"/>
      <c r="O118" s="344"/>
      <c r="P118" s="338"/>
      <c r="Q118" s="12"/>
      <c r="R118" s="13"/>
      <c r="S118" s="13"/>
      <c r="T118" s="337"/>
      <c r="U118" s="338"/>
      <c r="V118" s="12"/>
      <c r="W118" s="13"/>
      <c r="X118" s="17"/>
      <c r="Y118" s="85"/>
      <c r="Z118" s="86" t="s">
        <v>37</v>
      </c>
    </row>
    <row r="119" spans="1:26" ht="13.5" thickBot="1">
      <c r="A119" s="357" t="s">
        <v>13</v>
      </c>
      <c r="B119" s="358"/>
      <c r="C119" s="358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  <c r="T119" s="358"/>
      <c r="U119" s="358"/>
      <c r="V119" s="358"/>
      <c r="W119" s="358"/>
      <c r="X119" s="358"/>
      <c r="Y119" s="64"/>
      <c r="Z119" s="87"/>
    </row>
    <row r="120" spans="1:26" ht="26.25" customHeight="1" thickTop="1">
      <c r="A120" s="88">
        <v>8</v>
      </c>
      <c r="B120" s="377" t="s">
        <v>36</v>
      </c>
      <c r="C120" s="378"/>
      <c r="D120" s="379"/>
      <c r="E120" s="380"/>
      <c r="F120" s="381"/>
      <c r="G120" s="19"/>
      <c r="H120" s="19"/>
      <c r="I120" s="66"/>
      <c r="J120" s="382">
        <v>12</v>
      </c>
      <c r="K120" s="381"/>
      <c r="L120" s="20"/>
      <c r="M120" s="21">
        <v>2</v>
      </c>
      <c r="N120" s="22" t="s">
        <v>10</v>
      </c>
      <c r="O120" s="380">
        <v>24</v>
      </c>
      <c r="P120" s="381"/>
      <c r="Q120" s="53"/>
      <c r="R120" s="74">
        <v>4</v>
      </c>
      <c r="S120" s="74" t="s">
        <v>10</v>
      </c>
      <c r="T120" s="382"/>
      <c r="U120" s="381"/>
      <c r="V120" s="68"/>
      <c r="W120" s="68"/>
      <c r="X120" s="89"/>
      <c r="Y120" s="78"/>
      <c r="Z120" s="70" t="s">
        <v>37</v>
      </c>
    </row>
    <row r="121" spans="1:26" ht="13.5" thickBot="1">
      <c r="A121" s="90">
        <v>9</v>
      </c>
      <c r="B121" s="374" t="s">
        <v>16</v>
      </c>
      <c r="C121" s="375"/>
      <c r="D121" s="376"/>
      <c r="E121" s="368">
        <v>30</v>
      </c>
      <c r="F121" s="367"/>
      <c r="G121" s="91"/>
      <c r="H121" s="91">
        <v>5</v>
      </c>
      <c r="I121" s="8" t="s">
        <v>10</v>
      </c>
      <c r="J121" s="369"/>
      <c r="K121" s="370"/>
      <c r="L121" s="7"/>
      <c r="M121" s="7"/>
      <c r="N121" s="8"/>
      <c r="O121" s="368"/>
      <c r="P121" s="367"/>
      <c r="Q121" s="7"/>
      <c r="R121" s="7"/>
      <c r="S121" s="8"/>
      <c r="T121" s="366"/>
      <c r="U121" s="367"/>
      <c r="V121" s="7"/>
      <c r="W121" s="7"/>
      <c r="X121" s="81"/>
      <c r="Y121" s="93"/>
      <c r="Z121" s="250" t="s">
        <v>37</v>
      </c>
    </row>
    <row r="122" spans="1:26" ht="13.5" thickTop="1">
      <c r="A122" s="90">
        <v>10</v>
      </c>
      <c r="B122" s="310" t="s">
        <v>28</v>
      </c>
      <c r="C122" s="311"/>
      <c r="D122" s="312"/>
      <c r="E122" s="368"/>
      <c r="F122" s="367"/>
      <c r="G122" s="91"/>
      <c r="H122" s="91"/>
      <c r="I122" s="8"/>
      <c r="J122" s="369"/>
      <c r="K122" s="370"/>
      <c r="L122" s="7"/>
      <c r="M122" s="7"/>
      <c r="N122" s="8"/>
      <c r="O122" s="368">
        <v>12</v>
      </c>
      <c r="P122" s="367"/>
      <c r="Q122" s="7"/>
      <c r="R122" s="7">
        <v>3</v>
      </c>
      <c r="S122" s="8" t="s">
        <v>10</v>
      </c>
      <c r="T122" s="366">
        <v>24</v>
      </c>
      <c r="U122" s="367"/>
      <c r="V122" s="7"/>
      <c r="W122" s="7">
        <v>5</v>
      </c>
      <c r="X122" s="7" t="s">
        <v>10</v>
      </c>
      <c r="Y122" s="94"/>
      <c r="Z122" s="83"/>
    </row>
    <row r="123" spans="1:26" ht="12.75">
      <c r="A123" s="90">
        <v>11</v>
      </c>
      <c r="B123" s="371" t="s">
        <v>44</v>
      </c>
      <c r="C123" s="372"/>
      <c r="D123" s="373"/>
      <c r="E123" s="368"/>
      <c r="F123" s="367"/>
      <c r="G123" s="91"/>
      <c r="H123" s="91"/>
      <c r="I123" s="8"/>
      <c r="J123" s="369">
        <v>18</v>
      </c>
      <c r="K123" s="370"/>
      <c r="L123" s="7"/>
      <c r="M123" s="7">
        <v>3</v>
      </c>
      <c r="N123" s="8" t="s">
        <v>10</v>
      </c>
      <c r="O123" s="368"/>
      <c r="P123" s="367"/>
      <c r="Q123" s="7"/>
      <c r="R123" s="7"/>
      <c r="S123" s="8"/>
      <c r="T123" s="366"/>
      <c r="U123" s="367"/>
      <c r="V123" s="7"/>
      <c r="W123" s="7"/>
      <c r="X123" s="7"/>
      <c r="Y123" s="94"/>
      <c r="Z123" s="79" t="s">
        <v>38</v>
      </c>
    </row>
    <row r="124" spans="1:26" ht="12.75">
      <c r="A124" s="90">
        <v>12</v>
      </c>
      <c r="B124" s="310" t="s">
        <v>17</v>
      </c>
      <c r="C124" s="311"/>
      <c r="D124" s="312"/>
      <c r="E124" s="368">
        <v>12</v>
      </c>
      <c r="F124" s="367"/>
      <c r="G124" s="91"/>
      <c r="H124" s="91">
        <v>2</v>
      </c>
      <c r="I124" s="8" t="s">
        <v>10</v>
      </c>
      <c r="J124" s="369"/>
      <c r="K124" s="370"/>
      <c r="L124" s="7"/>
      <c r="M124" s="7"/>
      <c r="N124" s="8"/>
      <c r="O124" s="368"/>
      <c r="P124" s="367"/>
      <c r="Q124" s="7"/>
      <c r="R124" s="7"/>
      <c r="S124" s="8"/>
      <c r="T124" s="366"/>
      <c r="U124" s="367"/>
      <c r="V124" s="7"/>
      <c r="W124" s="7"/>
      <c r="X124" s="7"/>
      <c r="Y124" s="94"/>
      <c r="Z124" s="79" t="s">
        <v>37</v>
      </c>
    </row>
    <row r="125" spans="1:26" ht="13.5" thickBot="1">
      <c r="A125" s="95">
        <v>13</v>
      </c>
      <c r="B125" s="362" t="s">
        <v>25</v>
      </c>
      <c r="C125" s="363"/>
      <c r="D125" s="364"/>
      <c r="E125" s="365">
        <v>24</v>
      </c>
      <c r="F125" s="356"/>
      <c r="G125" s="44"/>
      <c r="H125" s="44">
        <v>4</v>
      </c>
      <c r="I125" s="45" t="s">
        <v>10</v>
      </c>
      <c r="J125" s="355">
        <v>18</v>
      </c>
      <c r="K125" s="356"/>
      <c r="L125" s="44"/>
      <c r="M125" s="44">
        <v>4</v>
      </c>
      <c r="N125" s="45" t="s">
        <v>10</v>
      </c>
      <c r="O125" s="365"/>
      <c r="P125" s="356"/>
      <c r="Q125" s="44"/>
      <c r="R125" s="44"/>
      <c r="S125" s="45"/>
      <c r="T125" s="355"/>
      <c r="U125" s="356"/>
      <c r="V125" s="44"/>
      <c r="W125" s="44"/>
      <c r="X125" s="44"/>
      <c r="Y125" s="251"/>
      <c r="Z125" s="97" t="s">
        <v>46</v>
      </c>
    </row>
    <row r="126" spans="1:26" ht="13.5" thickBot="1">
      <c r="A126" s="357" t="s">
        <v>14</v>
      </c>
      <c r="B126" s="358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62"/>
      <c r="Z126" s="63"/>
    </row>
    <row r="127" spans="1:26" ht="27.75" customHeight="1" thickTop="1">
      <c r="A127" s="98">
        <v>14</v>
      </c>
      <c r="B127" s="359" t="s">
        <v>63</v>
      </c>
      <c r="C127" s="360"/>
      <c r="D127" s="361"/>
      <c r="E127" s="349"/>
      <c r="F127" s="350"/>
      <c r="G127" s="25"/>
      <c r="H127" s="26"/>
      <c r="I127" s="26"/>
      <c r="J127" s="351"/>
      <c r="K127" s="350"/>
      <c r="L127" s="25"/>
      <c r="M127" s="26"/>
      <c r="N127" s="28"/>
      <c r="O127" s="349">
        <v>18</v>
      </c>
      <c r="P127" s="350"/>
      <c r="Q127" s="25"/>
      <c r="R127" s="26">
        <v>4</v>
      </c>
      <c r="S127" s="26" t="s">
        <v>10</v>
      </c>
      <c r="T127" s="351"/>
      <c r="U127" s="350"/>
      <c r="V127" s="25"/>
      <c r="W127" s="26"/>
      <c r="X127" s="29"/>
      <c r="Y127" s="78"/>
      <c r="Z127" s="79"/>
    </row>
    <row r="128" spans="1:26" ht="13.5" thickBot="1">
      <c r="A128" s="80">
        <v>15</v>
      </c>
      <c r="B128" s="310" t="s">
        <v>20</v>
      </c>
      <c r="C128" s="311"/>
      <c r="D128" s="312"/>
      <c r="E128" s="352">
        <v>12</v>
      </c>
      <c r="F128" s="353"/>
      <c r="G128" s="31"/>
      <c r="H128" s="32">
        <v>2</v>
      </c>
      <c r="I128" s="32" t="s">
        <v>10</v>
      </c>
      <c r="J128" s="354"/>
      <c r="K128" s="353"/>
      <c r="L128" s="31"/>
      <c r="M128" s="32"/>
      <c r="N128" s="34"/>
      <c r="O128" s="352"/>
      <c r="P128" s="353"/>
      <c r="Q128" s="31"/>
      <c r="R128" s="32"/>
      <c r="S128" s="32"/>
      <c r="T128" s="305"/>
      <c r="U128" s="306"/>
      <c r="V128" s="7"/>
      <c r="W128" s="8"/>
      <c r="X128" s="81"/>
      <c r="Y128" s="82"/>
      <c r="Z128" s="83" t="s">
        <v>37</v>
      </c>
    </row>
    <row r="129" spans="1:26" ht="14.25" thickBot="1" thickTop="1">
      <c r="A129" s="307" t="s">
        <v>29</v>
      </c>
      <c r="B129" s="308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08"/>
      <c r="O129" s="309"/>
      <c r="P129" s="309"/>
      <c r="Q129" s="309"/>
      <c r="R129" s="309"/>
      <c r="S129" s="309"/>
      <c r="T129" s="309"/>
      <c r="U129" s="309"/>
      <c r="V129" s="309"/>
      <c r="W129" s="309"/>
      <c r="X129" s="309"/>
      <c r="Y129" s="62"/>
      <c r="Z129" s="63"/>
    </row>
    <row r="130" spans="1:26" ht="14.25" thickBot="1" thickTop="1">
      <c r="A130" s="80">
        <v>16</v>
      </c>
      <c r="B130" s="310" t="s">
        <v>71</v>
      </c>
      <c r="C130" s="311"/>
      <c r="D130" s="312"/>
      <c r="E130" s="313">
        <v>24</v>
      </c>
      <c r="F130" s="314"/>
      <c r="G130" s="31"/>
      <c r="H130" s="32">
        <v>3</v>
      </c>
      <c r="I130" s="32" t="s">
        <v>10</v>
      </c>
      <c r="J130" s="315">
        <v>24</v>
      </c>
      <c r="K130" s="314"/>
      <c r="L130" s="31"/>
      <c r="M130" s="32">
        <v>3</v>
      </c>
      <c r="N130" s="47" t="s">
        <v>10</v>
      </c>
      <c r="O130" s="252"/>
      <c r="P130" s="253"/>
      <c r="Q130" s="253"/>
      <c r="R130" s="253"/>
      <c r="S130" s="254"/>
      <c r="T130" s="252"/>
      <c r="U130" s="253"/>
      <c r="V130" s="253"/>
      <c r="W130" s="253"/>
      <c r="X130" s="253"/>
      <c r="Y130" s="96"/>
      <c r="Z130" s="101" t="s">
        <v>40</v>
      </c>
    </row>
    <row r="131" spans="1:26" ht="14.25" thickBot="1" thickTop="1">
      <c r="A131" s="307" t="s">
        <v>30</v>
      </c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48"/>
      <c r="P131" s="348"/>
      <c r="Q131" s="348"/>
      <c r="R131" s="348"/>
      <c r="S131" s="348"/>
      <c r="T131" s="348"/>
      <c r="U131" s="348"/>
      <c r="V131" s="348"/>
      <c r="W131" s="348"/>
      <c r="X131" s="348"/>
      <c r="Y131" s="62"/>
      <c r="Z131" s="63"/>
    </row>
    <row r="132" spans="1:26" ht="13.5" thickTop="1">
      <c r="A132" s="80">
        <v>17</v>
      </c>
      <c r="B132" s="310" t="s">
        <v>21</v>
      </c>
      <c r="C132" s="311"/>
      <c r="D132" s="312"/>
      <c r="E132" s="349"/>
      <c r="F132" s="350"/>
      <c r="G132" s="31"/>
      <c r="H132" s="32"/>
      <c r="I132" s="36"/>
      <c r="J132" s="351">
        <v>18</v>
      </c>
      <c r="K132" s="350"/>
      <c r="L132" s="31"/>
      <c r="M132" s="32">
        <v>4</v>
      </c>
      <c r="N132" s="34" t="s">
        <v>10</v>
      </c>
      <c r="O132" s="349"/>
      <c r="P132" s="350"/>
      <c r="Q132" s="31"/>
      <c r="R132" s="32"/>
      <c r="S132" s="36"/>
      <c r="T132" s="351"/>
      <c r="U132" s="350"/>
      <c r="V132" s="31"/>
      <c r="W132" s="32"/>
      <c r="X132" s="35"/>
      <c r="Y132" s="85"/>
      <c r="Z132" s="83">
        <v>5</v>
      </c>
    </row>
    <row r="133" spans="1:26" ht="12.75">
      <c r="A133" s="80">
        <v>18</v>
      </c>
      <c r="B133" s="310" t="s">
        <v>27</v>
      </c>
      <c r="C133" s="311"/>
      <c r="D133" s="312"/>
      <c r="E133" s="347"/>
      <c r="F133" s="346"/>
      <c r="G133" s="38"/>
      <c r="H133" s="39"/>
      <c r="I133" s="39"/>
      <c r="J133" s="345">
        <v>30</v>
      </c>
      <c r="K133" s="346"/>
      <c r="L133" s="38"/>
      <c r="M133" s="39">
        <v>5</v>
      </c>
      <c r="N133" s="41" t="s">
        <v>10</v>
      </c>
      <c r="O133" s="347"/>
      <c r="P133" s="346"/>
      <c r="Q133" s="38"/>
      <c r="R133" s="39"/>
      <c r="S133" s="39"/>
      <c r="T133" s="345"/>
      <c r="U133" s="346"/>
      <c r="V133" s="38"/>
      <c r="W133" s="39"/>
      <c r="X133" s="43"/>
      <c r="Y133" s="78"/>
      <c r="Z133" s="79">
        <v>9</v>
      </c>
    </row>
    <row r="134" spans="1:26" ht="12.75">
      <c r="A134" s="80">
        <v>19</v>
      </c>
      <c r="B134" s="310" t="s">
        <v>22</v>
      </c>
      <c r="C134" s="311"/>
      <c r="D134" s="312"/>
      <c r="E134" s="347"/>
      <c r="F134" s="346"/>
      <c r="G134" s="38"/>
      <c r="H134" s="39"/>
      <c r="I134" s="39"/>
      <c r="J134" s="345"/>
      <c r="K134" s="346"/>
      <c r="L134" s="38"/>
      <c r="M134" s="39"/>
      <c r="N134" s="41"/>
      <c r="O134" s="347">
        <v>18</v>
      </c>
      <c r="P134" s="346"/>
      <c r="Q134" s="38"/>
      <c r="R134" s="39">
        <v>4</v>
      </c>
      <c r="S134" s="39" t="s">
        <v>10</v>
      </c>
      <c r="T134" s="345"/>
      <c r="U134" s="346"/>
      <c r="V134" s="38"/>
      <c r="W134" s="39"/>
      <c r="X134" s="43"/>
      <c r="Y134" s="78"/>
      <c r="Z134" s="79">
        <v>18</v>
      </c>
    </row>
    <row r="135" spans="1:26" ht="13.5" thickBot="1">
      <c r="A135" s="80">
        <v>20</v>
      </c>
      <c r="B135" s="310" t="s">
        <v>72</v>
      </c>
      <c r="C135" s="311"/>
      <c r="D135" s="312"/>
      <c r="E135" s="344"/>
      <c r="F135" s="338"/>
      <c r="G135" s="31"/>
      <c r="H135" s="32"/>
      <c r="I135" s="32"/>
      <c r="J135" s="337">
        <v>18</v>
      </c>
      <c r="K135" s="338"/>
      <c r="L135" s="31"/>
      <c r="M135" s="32">
        <v>3</v>
      </c>
      <c r="N135" s="34" t="s">
        <v>10</v>
      </c>
      <c r="O135" s="344"/>
      <c r="P135" s="338"/>
      <c r="Q135" s="31"/>
      <c r="R135" s="32"/>
      <c r="S135" s="32"/>
      <c r="T135" s="337"/>
      <c r="U135" s="338"/>
      <c r="V135" s="31"/>
      <c r="W135" s="32"/>
      <c r="X135" s="35"/>
      <c r="Y135" s="82"/>
      <c r="Z135" s="79" t="s">
        <v>37</v>
      </c>
    </row>
    <row r="136" spans="1:26" ht="13.5" thickBot="1">
      <c r="A136" s="339" t="s">
        <v>67</v>
      </c>
      <c r="B136" s="340"/>
      <c r="C136" s="340"/>
      <c r="D136" s="340"/>
      <c r="E136" s="341">
        <v>180</v>
      </c>
      <c r="F136" s="342"/>
      <c r="G136" s="103" t="e">
        <f>SUM(G112:G118,G120:G125,G127:G128,#REF!,G132:G135)</f>
        <v>#REF!</v>
      </c>
      <c r="H136" s="103">
        <v>32</v>
      </c>
      <c r="I136" s="104"/>
      <c r="J136" s="343">
        <v>162</v>
      </c>
      <c r="K136" s="342"/>
      <c r="L136" s="103" t="e">
        <f>SUM(L112:L118,L120:L125,L127:L128,#REF!,L132:L135)</f>
        <v>#REF!</v>
      </c>
      <c r="M136" s="103">
        <v>30</v>
      </c>
      <c r="N136" s="106"/>
      <c r="O136" s="341">
        <v>90</v>
      </c>
      <c r="P136" s="342"/>
      <c r="Q136" s="103">
        <f>SUM(Q112:Q118,Q120:Q125,Q127:Q128,G130,Q132:Q135)</f>
        <v>0</v>
      </c>
      <c r="R136" s="103">
        <v>18</v>
      </c>
      <c r="S136" s="107"/>
      <c r="T136" s="343">
        <v>24</v>
      </c>
      <c r="U136" s="342"/>
      <c r="V136" s="103">
        <f>SUM(V112:V118,V120:V125,V127:V128,L130,V132:V135)</f>
        <v>0</v>
      </c>
      <c r="W136" s="103">
        <v>5</v>
      </c>
      <c r="X136" s="109"/>
      <c r="Y136" s="110"/>
      <c r="Z136" s="111"/>
    </row>
    <row r="137" spans="1:26" ht="13.5" thickBot="1">
      <c r="A137" s="5"/>
      <c r="B137" s="333" t="s">
        <v>9</v>
      </c>
      <c r="C137" s="334"/>
      <c r="D137" s="335"/>
      <c r="E137" s="336"/>
      <c r="F137" s="303"/>
      <c r="G137" s="303"/>
      <c r="H137" s="303"/>
      <c r="I137" s="304"/>
      <c r="J137" s="276"/>
      <c r="K137" s="276"/>
      <c r="L137" s="276"/>
      <c r="M137" s="277"/>
      <c r="N137" s="286" t="s">
        <v>61</v>
      </c>
      <c r="O137" s="287"/>
      <c r="P137" s="276"/>
      <c r="Q137" s="276"/>
      <c r="R137" s="276"/>
      <c r="S137" s="277"/>
      <c r="T137" s="303"/>
      <c r="U137" s="303"/>
      <c r="V137" s="303"/>
      <c r="W137" s="303"/>
      <c r="X137" s="304"/>
      <c r="Y137" s="114"/>
      <c r="Z137" s="115"/>
    </row>
    <row r="138" spans="1:26" ht="13.5" thickBot="1">
      <c r="A138" s="319" t="s">
        <v>62</v>
      </c>
      <c r="B138" s="320"/>
      <c r="C138" s="320"/>
      <c r="D138" s="320"/>
      <c r="E138" s="320"/>
      <c r="F138" s="320"/>
      <c r="G138" s="320"/>
      <c r="H138" s="320"/>
      <c r="I138" s="320"/>
      <c r="J138" s="320"/>
      <c r="K138" s="320"/>
      <c r="L138" s="320"/>
      <c r="M138" s="320"/>
      <c r="N138" s="320"/>
      <c r="O138" s="320"/>
      <c r="P138" s="320"/>
      <c r="Q138" s="320"/>
      <c r="R138" s="320"/>
      <c r="S138" s="320"/>
      <c r="T138" s="320"/>
      <c r="U138" s="320"/>
      <c r="V138" s="320"/>
      <c r="W138" s="320"/>
      <c r="X138" s="320"/>
      <c r="Y138" s="320"/>
      <c r="Z138" s="321"/>
    </row>
    <row r="139" spans="1:26" ht="14.25" thickBot="1" thickTop="1">
      <c r="A139" s="307" t="s">
        <v>41</v>
      </c>
      <c r="B139" s="322"/>
      <c r="C139" s="322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322"/>
      <c r="U139" s="322"/>
      <c r="V139" s="322"/>
      <c r="W139" s="322"/>
      <c r="X139" s="322"/>
      <c r="Y139" s="322"/>
      <c r="Z139" s="323"/>
    </row>
    <row r="140" spans="1:26" ht="13.5" thickTop="1">
      <c r="A140" s="116">
        <v>21</v>
      </c>
      <c r="B140" s="117" t="str">
        <f>B36</f>
        <v>Pénzügyi etika és tőkepiaci szokványok</v>
      </c>
      <c r="C140" s="117"/>
      <c r="D140" s="118"/>
      <c r="E140" s="288"/>
      <c r="F140" s="289"/>
      <c r="G140" s="120"/>
      <c r="H140" s="120"/>
      <c r="I140" s="121"/>
      <c r="J140" s="290"/>
      <c r="K140" s="289"/>
      <c r="L140" s="125"/>
      <c r="M140" s="125"/>
      <c r="N140" s="255"/>
      <c r="O140" s="288"/>
      <c r="P140" s="289"/>
      <c r="Q140" s="125"/>
      <c r="R140" s="125"/>
      <c r="S140" s="126"/>
      <c r="T140" s="290">
        <v>18</v>
      </c>
      <c r="U140" s="289"/>
      <c r="V140" s="125"/>
      <c r="W140" s="125">
        <v>4</v>
      </c>
      <c r="X140" s="128" t="s">
        <v>10</v>
      </c>
      <c r="Y140" s="129"/>
      <c r="Z140" s="130" t="s">
        <v>37</v>
      </c>
    </row>
    <row r="141" spans="1:26" ht="12.75">
      <c r="A141" s="131">
        <v>22</v>
      </c>
      <c r="B141" s="117" t="str">
        <f aca="true" t="shared" si="1" ref="B141:B149">B37</f>
        <v>Tőkepiaci jog</v>
      </c>
      <c r="C141" s="117"/>
      <c r="D141" s="118"/>
      <c r="E141" s="285"/>
      <c r="F141" s="297"/>
      <c r="G141" s="133"/>
      <c r="H141" s="133"/>
      <c r="I141" s="134"/>
      <c r="J141" s="296"/>
      <c r="K141" s="297"/>
      <c r="L141" s="136"/>
      <c r="M141" s="136"/>
      <c r="N141" s="137"/>
      <c r="O141" s="285">
        <v>18</v>
      </c>
      <c r="P141" s="297"/>
      <c r="Q141" s="136"/>
      <c r="R141" s="136">
        <v>5</v>
      </c>
      <c r="S141" s="139" t="s">
        <v>10</v>
      </c>
      <c r="T141" s="296"/>
      <c r="U141" s="297"/>
      <c r="V141" s="136"/>
      <c r="W141" s="136"/>
      <c r="X141" s="140"/>
      <c r="Y141" s="129"/>
      <c r="Z141" s="130">
        <v>2</v>
      </c>
    </row>
    <row r="142" spans="1:26" ht="12.75">
      <c r="A142" s="131">
        <v>23</v>
      </c>
      <c r="B142" s="117" t="str">
        <f t="shared" si="1"/>
        <v>Piaci szabályozás és tőzsdei szabályzatok</v>
      </c>
      <c r="C142" s="117"/>
      <c r="D142" s="118"/>
      <c r="E142" s="285"/>
      <c r="F142" s="297"/>
      <c r="G142" s="133"/>
      <c r="H142" s="133"/>
      <c r="I142" s="134"/>
      <c r="J142" s="296"/>
      <c r="K142" s="297"/>
      <c r="L142" s="136"/>
      <c r="M142" s="136"/>
      <c r="N142" s="137"/>
      <c r="O142" s="285">
        <v>12</v>
      </c>
      <c r="P142" s="297"/>
      <c r="Q142" s="136"/>
      <c r="R142" s="136">
        <v>3</v>
      </c>
      <c r="S142" s="139" t="s">
        <v>10</v>
      </c>
      <c r="T142" s="296"/>
      <c r="U142" s="297"/>
      <c r="V142" s="136"/>
      <c r="W142" s="136"/>
      <c r="X142" s="140"/>
      <c r="Y142" s="129"/>
      <c r="Z142" s="130">
        <v>2</v>
      </c>
    </row>
    <row r="143" spans="1:26" ht="12.75">
      <c r="A143" s="131">
        <v>24</v>
      </c>
      <c r="B143" s="117" t="str">
        <f t="shared" si="1"/>
        <v>Befektetési termékek értékelése</v>
      </c>
      <c r="C143" s="117"/>
      <c r="D143" s="118"/>
      <c r="E143" s="285"/>
      <c r="F143" s="297"/>
      <c r="G143" s="133"/>
      <c r="H143" s="133"/>
      <c r="I143" s="134"/>
      <c r="J143" s="296">
        <v>18</v>
      </c>
      <c r="K143" s="297"/>
      <c r="L143" s="136"/>
      <c r="M143" s="136">
        <v>3</v>
      </c>
      <c r="N143" s="137" t="s">
        <v>10</v>
      </c>
      <c r="O143" s="285">
        <v>12</v>
      </c>
      <c r="P143" s="297"/>
      <c r="Q143" s="136"/>
      <c r="R143" s="136">
        <v>2</v>
      </c>
      <c r="S143" s="139"/>
      <c r="T143" s="296"/>
      <c r="U143" s="297"/>
      <c r="V143" s="136"/>
      <c r="W143" s="136"/>
      <c r="X143" s="140"/>
      <c r="Y143" s="129"/>
      <c r="Z143" s="130" t="s">
        <v>57</v>
      </c>
    </row>
    <row r="144" spans="1:26" ht="12.75">
      <c r="A144" s="141">
        <v>25</v>
      </c>
      <c r="B144" s="117" t="str">
        <f t="shared" si="1"/>
        <v>Befektetési termékértékesítés</v>
      </c>
      <c r="C144" s="229"/>
      <c r="D144" s="230"/>
      <c r="E144" s="285"/>
      <c r="F144" s="297"/>
      <c r="G144" s="143"/>
      <c r="H144" s="143"/>
      <c r="I144" s="144"/>
      <c r="J144" s="296"/>
      <c r="K144" s="297"/>
      <c r="L144" s="50"/>
      <c r="M144" s="50"/>
      <c r="N144" s="258"/>
      <c r="O144" s="285"/>
      <c r="P144" s="297"/>
      <c r="Q144" s="50"/>
      <c r="R144" s="50"/>
      <c r="S144" s="147"/>
      <c r="T144" s="296">
        <v>12</v>
      </c>
      <c r="U144" s="297"/>
      <c r="V144" s="50"/>
      <c r="W144" s="50">
        <v>4</v>
      </c>
      <c r="X144" s="149" t="s">
        <v>50</v>
      </c>
      <c r="Y144" s="150"/>
      <c r="Z144" s="151">
        <v>12</v>
      </c>
    </row>
    <row r="145" spans="1:26" ht="12.75">
      <c r="A145" s="141">
        <v>26</v>
      </c>
      <c r="B145" s="117" t="str">
        <f t="shared" si="1"/>
        <v>Származékos termékek</v>
      </c>
      <c r="C145" s="153"/>
      <c r="D145" s="154"/>
      <c r="E145" s="285"/>
      <c r="F145" s="297"/>
      <c r="G145" s="143"/>
      <c r="H145" s="143"/>
      <c r="I145" s="144"/>
      <c r="J145" s="296"/>
      <c r="K145" s="297"/>
      <c r="L145" s="50"/>
      <c r="M145" s="50"/>
      <c r="N145" s="258"/>
      <c r="O145" s="285"/>
      <c r="P145" s="297"/>
      <c r="Q145" s="50"/>
      <c r="R145" s="50"/>
      <c r="S145" s="147"/>
      <c r="T145" s="296">
        <v>18</v>
      </c>
      <c r="U145" s="297"/>
      <c r="V145" s="50"/>
      <c r="W145" s="50">
        <v>4</v>
      </c>
      <c r="X145" s="149" t="s">
        <v>10</v>
      </c>
      <c r="Y145" s="155"/>
      <c r="Z145" s="156">
        <v>8</v>
      </c>
    </row>
    <row r="146" spans="1:26" ht="12.75">
      <c r="A146" s="141">
        <v>27</v>
      </c>
      <c r="B146" s="117" t="str">
        <f t="shared" si="1"/>
        <v>Portfoliómenedzsment és kockázatkezelés</v>
      </c>
      <c r="C146" s="153"/>
      <c r="D146" s="154"/>
      <c r="E146" s="256"/>
      <c r="F146" s="173"/>
      <c r="G146" s="133"/>
      <c r="H146" s="133"/>
      <c r="I146" s="157"/>
      <c r="J146" s="257"/>
      <c r="K146" s="173"/>
      <c r="L146" s="136"/>
      <c r="M146" s="136"/>
      <c r="N146" s="228"/>
      <c r="O146" s="256"/>
      <c r="P146" s="173"/>
      <c r="Q146" s="136"/>
      <c r="R146" s="136"/>
      <c r="S146" s="147"/>
      <c r="T146" s="296">
        <v>18</v>
      </c>
      <c r="U146" s="284"/>
      <c r="V146" s="136"/>
      <c r="W146" s="136">
        <v>5</v>
      </c>
      <c r="X146" s="140" t="s">
        <v>10</v>
      </c>
      <c r="Y146" s="155"/>
      <c r="Z146" s="156">
        <v>8</v>
      </c>
    </row>
    <row r="147" spans="1:26" ht="12.75">
      <c r="A147" s="141">
        <v>28</v>
      </c>
      <c r="B147" s="117" t="str">
        <f t="shared" si="1"/>
        <v>Pénzügyi termék és vagyontervezés</v>
      </c>
      <c r="C147" s="259"/>
      <c r="D147" s="260"/>
      <c r="E147" s="285"/>
      <c r="F147" s="297"/>
      <c r="G147" s="133"/>
      <c r="H147" s="133"/>
      <c r="I147" s="157"/>
      <c r="J147" s="296"/>
      <c r="K147" s="297"/>
      <c r="L147" s="136"/>
      <c r="M147" s="136"/>
      <c r="N147" s="228"/>
      <c r="O147" s="285"/>
      <c r="P147" s="297"/>
      <c r="Q147" s="136"/>
      <c r="R147" s="136"/>
      <c r="S147" s="147"/>
      <c r="T147" s="296">
        <v>18</v>
      </c>
      <c r="U147" s="297"/>
      <c r="V147" s="136"/>
      <c r="W147" s="136">
        <v>5</v>
      </c>
      <c r="X147" s="140" t="s">
        <v>50</v>
      </c>
      <c r="Y147" s="155"/>
      <c r="Z147" s="156">
        <v>24</v>
      </c>
    </row>
    <row r="148" spans="1:26" ht="12.75">
      <c r="A148" s="141">
        <v>29</v>
      </c>
      <c r="B148" s="117" t="str">
        <f t="shared" si="1"/>
        <v>Szakszeminárium</v>
      </c>
      <c r="C148" s="261"/>
      <c r="D148" s="262"/>
      <c r="E148" s="263"/>
      <c r="F148" s="167"/>
      <c r="G148" s="161"/>
      <c r="H148" s="143"/>
      <c r="I148" s="144"/>
      <c r="J148" s="264"/>
      <c r="K148" s="167"/>
      <c r="L148" s="165"/>
      <c r="M148" s="50"/>
      <c r="N148" s="258"/>
      <c r="O148" s="285">
        <v>12</v>
      </c>
      <c r="P148" s="284"/>
      <c r="Q148" s="165"/>
      <c r="R148" s="50">
        <v>0</v>
      </c>
      <c r="S148" s="166" t="s">
        <v>43</v>
      </c>
      <c r="T148" s="296">
        <v>12</v>
      </c>
      <c r="U148" s="284"/>
      <c r="V148" s="165"/>
      <c r="W148" s="50">
        <v>0</v>
      </c>
      <c r="X148" s="149" t="s">
        <v>43</v>
      </c>
      <c r="Y148" s="155"/>
      <c r="Z148" s="156"/>
    </row>
    <row r="149" spans="1:26" ht="12.75">
      <c r="A149" s="141">
        <v>30</v>
      </c>
      <c r="B149" s="117" t="str">
        <f t="shared" si="1"/>
        <v>Záródolgozat, konzultáció</v>
      </c>
      <c r="C149" s="261"/>
      <c r="D149" s="262"/>
      <c r="E149" s="263"/>
      <c r="F149" s="167"/>
      <c r="G149" s="161"/>
      <c r="H149" s="143"/>
      <c r="I149" s="144"/>
      <c r="J149" s="264"/>
      <c r="K149" s="167"/>
      <c r="L149" s="165"/>
      <c r="M149" s="50"/>
      <c r="N149" s="258"/>
      <c r="O149" s="285">
        <v>12</v>
      </c>
      <c r="P149" s="332"/>
      <c r="Q149" s="165"/>
      <c r="R149" s="50">
        <v>0</v>
      </c>
      <c r="S149" s="166" t="s">
        <v>43</v>
      </c>
      <c r="T149" s="296">
        <v>12</v>
      </c>
      <c r="U149" s="332"/>
      <c r="V149" s="165"/>
      <c r="W149" s="50">
        <v>0</v>
      </c>
      <c r="X149" s="149" t="s">
        <v>43</v>
      </c>
      <c r="Y149" s="155"/>
      <c r="Z149" s="156"/>
    </row>
    <row r="150" spans="1:57" ht="13.5" thickBot="1">
      <c r="A150" s="327" t="s">
        <v>31</v>
      </c>
      <c r="B150" s="328"/>
      <c r="C150" s="328"/>
      <c r="D150" s="175"/>
      <c r="E150" s="329">
        <v>180</v>
      </c>
      <c r="F150" s="330">
        <f>SUM(F112:F118,F120:F125,F127:F128,F130,F132:F135,F140:F149)</f>
        <v>0</v>
      </c>
      <c r="G150" s="265">
        <f>SUM(G112:G118,G120:G125,G127:G128,G130,G132:G135,G140:G149)</f>
        <v>0</v>
      </c>
      <c r="H150" s="265"/>
      <c r="I150" s="266"/>
      <c r="J150" s="331">
        <v>162</v>
      </c>
      <c r="K150" s="330">
        <f>SUM(K112:K118,K120:K125,K127:K128,K130,K132:K135,K140:K149)</f>
        <v>0</v>
      </c>
      <c r="L150" s="265">
        <f>SUM(L112:L118,L120:L125,L127:L128,L130,L132:L135,L140:L149)</f>
        <v>0</v>
      </c>
      <c r="M150" s="265"/>
      <c r="N150" s="267"/>
      <c r="O150" s="329">
        <f>SUM(O112:O118,O120:O125,O127:O128,O130,O132:O135,O140:O149)</f>
        <v>156</v>
      </c>
      <c r="P150" s="330">
        <f>SUM(P112:P118,P120:P125,P127:P128,P130,P132:P135,P140:P149)</f>
        <v>0</v>
      </c>
      <c r="Q150" s="265">
        <f>SUM(Q112:Q118,Q120:Q125,Q127:Q128,Q130,Q132:Q135,Q140:Q149)</f>
        <v>0</v>
      </c>
      <c r="R150" s="265"/>
      <c r="S150" s="266"/>
      <c r="T150" s="331">
        <f>SUM(T112:T118,T120:T125,T127:T128,T130,T132:T135,T140:T149)</f>
        <v>132</v>
      </c>
      <c r="U150" s="330">
        <f>SUM(U112:U118,U120:U125,U127:U128,U130,U132:U135,U140:U149)</f>
        <v>0</v>
      </c>
      <c r="V150" s="265">
        <f>SUM(V112:V118,V120:V125,V127:V128,V130,V132:V135,V140:V149)</f>
        <v>0</v>
      </c>
      <c r="W150" s="265"/>
      <c r="X150" s="268"/>
      <c r="Y150" s="182"/>
      <c r="Z150" s="269"/>
      <c r="BE150" s="270"/>
    </row>
    <row r="151" spans="1:26" ht="13.5" thickBot="1">
      <c r="A151" s="324" t="s">
        <v>26</v>
      </c>
      <c r="B151" s="325"/>
      <c r="C151" s="325"/>
      <c r="D151" s="326"/>
      <c r="E151" s="184"/>
      <c r="F151" s="188"/>
      <c r="G151" s="188"/>
      <c r="H151" s="243">
        <v>32</v>
      </c>
      <c r="I151" s="187"/>
      <c r="J151" s="188"/>
      <c r="K151" s="244"/>
      <c r="L151" s="244"/>
      <c r="M151" s="245">
        <f>SUM(M112:M118,M120:M125,M127:M128,M130,M132:M135,M140:M149)</f>
        <v>33</v>
      </c>
      <c r="N151" s="191"/>
      <c r="O151" s="188"/>
      <c r="P151" s="244"/>
      <c r="Q151" s="244"/>
      <c r="R151" s="245">
        <f>SUM(R112:R118,R120:R125,R127:R128,R130,R132:R135,R140:R149)</f>
        <v>28</v>
      </c>
      <c r="S151" s="187"/>
      <c r="T151" s="192"/>
      <c r="U151" s="244"/>
      <c r="V151" s="244"/>
      <c r="W151" s="244">
        <f>SUM(W112:W118,W120:W125,W127:W128,W130,W132:W135,W140:W149)</f>
        <v>27</v>
      </c>
      <c r="X151" s="194"/>
      <c r="Y151" s="195"/>
      <c r="Z151" s="196">
        <f>SUM(H151+M151+R151+W151)</f>
        <v>120</v>
      </c>
    </row>
    <row r="152" spans="1:26" ht="13.5" thickTop="1">
      <c r="A152" s="273"/>
      <c r="B152" s="273"/>
      <c r="C152" s="273"/>
      <c r="D152" s="273"/>
      <c r="E152" s="274"/>
      <c r="F152" s="274"/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274"/>
      <c r="R152" s="274"/>
      <c r="S152" s="274"/>
      <c r="T152" s="274"/>
      <c r="U152" s="274"/>
      <c r="V152" s="274"/>
      <c r="W152" s="274"/>
      <c r="X152" s="274"/>
      <c r="Y152" s="275"/>
      <c r="Z152" s="275"/>
    </row>
    <row r="153" spans="1:37" ht="12.75">
      <c r="A153" s="56"/>
      <c r="B153" s="457" t="s">
        <v>66</v>
      </c>
      <c r="C153" s="457"/>
      <c r="D153" s="457"/>
      <c r="E153" s="457"/>
      <c r="F153" s="457"/>
      <c r="G153" s="457"/>
      <c r="H153" s="457"/>
      <c r="I153" s="457"/>
      <c r="J153" s="457"/>
      <c r="K153" s="457"/>
      <c r="L153" s="457"/>
      <c r="M153" s="457"/>
      <c r="N153" s="457"/>
      <c r="O153" s="457"/>
      <c r="P153" s="457"/>
      <c r="Q153" s="457"/>
      <c r="R153" s="457"/>
      <c r="S153" s="457"/>
      <c r="T153" s="457"/>
      <c r="U153" s="457"/>
      <c r="V153" s="457"/>
      <c r="W153" s="457"/>
      <c r="X153" s="457"/>
      <c r="Y153" s="56"/>
      <c r="Z153" s="56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</row>
    <row r="154" spans="1:37" ht="24.75" customHeight="1">
      <c r="A154" s="454"/>
      <c r="B154" s="454"/>
      <c r="C154" s="454"/>
      <c r="D154" s="454"/>
      <c r="E154" s="454"/>
      <c r="F154" s="454"/>
      <c r="G154" s="454"/>
      <c r="H154" s="454"/>
      <c r="I154" s="454"/>
      <c r="J154" s="454"/>
      <c r="K154" s="454"/>
      <c r="L154" s="454"/>
      <c r="M154" s="454"/>
      <c r="N154" s="454"/>
      <c r="O154" s="454"/>
      <c r="P154" s="454"/>
      <c r="Q154" s="454"/>
      <c r="R154" s="454"/>
      <c r="S154" s="454"/>
      <c r="T154" s="454"/>
      <c r="U154" s="454"/>
      <c r="V154" s="454"/>
      <c r="W154" s="454"/>
      <c r="X154" s="454"/>
      <c r="Y154" s="454"/>
      <c r="Z154" s="454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</row>
    <row r="155" ht="2.25" customHeight="1" hidden="1"/>
    <row r="156" ht="12.75" hidden="1"/>
    <row r="157" ht="12.75" hidden="1"/>
    <row r="158" ht="12.75" hidden="1"/>
    <row r="159" ht="12.75" hidden="1"/>
    <row r="160" ht="12.75" hidden="1"/>
    <row r="161" ht="12.75" hidden="1"/>
  </sheetData>
  <sheetProtection/>
  <mergeCells count="316">
    <mergeCell ref="B153:X153"/>
    <mergeCell ref="A48:Z48"/>
    <mergeCell ref="A99:Z99"/>
    <mergeCell ref="A50:Z50"/>
    <mergeCell ref="A101:Z101"/>
    <mergeCell ref="A52:Z52"/>
    <mergeCell ref="A53:D54"/>
    <mergeCell ref="E53:N53"/>
    <mergeCell ref="O53:X53"/>
    <mergeCell ref="Y53:Y56"/>
    <mergeCell ref="A154:Z154"/>
    <mergeCell ref="A1:Z1"/>
    <mergeCell ref="A2:D3"/>
    <mergeCell ref="E2:N2"/>
    <mergeCell ref="O2:X2"/>
    <mergeCell ref="Y2:Y5"/>
    <mergeCell ref="Z2:Z5"/>
    <mergeCell ref="E3:I3"/>
    <mergeCell ref="E4:F4"/>
    <mergeCell ref="G4:G5"/>
    <mergeCell ref="I4:I5"/>
    <mergeCell ref="J3:N3"/>
    <mergeCell ref="O3:S3"/>
    <mergeCell ref="T3:X3"/>
    <mergeCell ref="N4:N5"/>
    <mergeCell ref="O4:P4"/>
    <mergeCell ref="X4:X5"/>
    <mergeCell ref="A6:X6"/>
    <mergeCell ref="A7:X7"/>
    <mergeCell ref="B9:D9"/>
    <mergeCell ref="Q4:Q5"/>
    <mergeCell ref="S4:S5"/>
    <mergeCell ref="T4:U4"/>
    <mergeCell ref="V4:V5"/>
    <mergeCell ref="J4:K4"/>
    <mergeCell ref="L4:L5"/>
    <mergeCell ref="A4:D5"/>
    <mergeCell ref="B10:D10"/>
    <mergeCell ref="AB10:AU10"/>
    <mergeCell ref="A15:X15"/>
    <mergeCell ref="B11:D11"/>
    <mergeCell ref="B14:D14"/>
    <mergeCell ref="B12:D12"/>
    <mergeCell ref="B13:D13"/>
    <mergeCell ref="B16:D16"/>
    <mergeCell ref="B17:D17"/>
    <mergeCell ref="A22:X22"/>
    <mergeCell ref="B20:D20"/>
    <mergeCell ref="B21:D21"/>
    <mergeCell ref="B19:D19"/>
    <mergeCell ref="B33:D33"/>
    <mergeCell ref="E33:I33"/>
    <mergeCell ref="N33:O33"/>
    <mergeCell ref="AB22:AU22"/>
    <mergeCell ref="B23:D23"/>
    <mergeCell ref="B24:D24"/>
    <mergeCell ref="B29:D29"/>
    <mergeCell ref="A27:X27"/>
    <mergeCell ref="B26:D26"/>
    <mergeCell ref="B8:D8"/>
    <mergeCell ref="A46:C46"/>
    <mergeCell ref="B18:D18"/>
    <mergeCell ref="B28:D28"/>
    <mergeCell ref="B31:D31"/>
    <mergeCell ref="A25:X25"/>
    <mergeCell ref="B30:D30"/>
    <mergeCell ref="A32:D32"/>
    <mergeCell ref="A35:Z35"/>
    <mergeCell ref="T33:X33"/>
    <mergeCell ref="A47:D47"/>
    <mergeCell ref="A34:Z34"/>
    <mergeCell ref="B40:D40"/>
    <mergeCell ref="E55:F55"/>
    <mergeCell ref="G55:G56"/>
    <mergeCell ref="I55:I56"/>
    <mergeCell ref="Z53:Z56"/>
    <mergeCell ref="E54:I54"/>
    <mergeCell ref="J54:N54"/>
    <mergeCell ref="O54:S54"/>
    <mergeCell ref="T54:X54"/>
    <mergeCell ref="N55:N56"/>
    <mergeCell ref="O55:P55"/>
    <mergeCell ref="X55:X56"/>
    <mergeCell ref="A57:X57"/>
    <mergeCell ref="A58:X58"/>
    <mergeCell ref="B59:D59"/>
    <mergeCell ref="Q55:Q56"/>
    <mergeCell ref="S55:S56"/>
    <mergeCell ref="T55:U55"/>
    <mergeCell ref="V55:V56"/>
    <mergeCell ref="J55:K55"/>
    <mergeCell ref="L55:L56"/>
    <mergeCell ref="A55:D56"/>
    <mergeCell ref="B64:D64"/>
    <mergeCell ref="B65:D65"/>
    <mergeCell ref="A66:X66"/>
    <mergeCell ref="B67:D67"/>
    <mergeCell ref="B60:D60"/>
    <mergeCell ref="B61:D61"/>
    <mergeCell ref="B62:D62"/>
    <mergeCell ref="B63:D63"/>
    <mergeCell ref="B72:D72"/>
    <mergeCell ref="A73:X73"/>
    <mergeCell ref="B74:D74"/>
    <mergeCell ref="B75:D75"/>
    <mergeCell ref="B68:D68"/>
    <mergeCell ref="B69:D69"/>
    <mergeCell ref="B70:D70"/>
    <mergeCell ref="B71:D71"/>
    <mergeCell ref="B80:D80"/>
    <mergeCell ref="B81:D81"/>
    <mergeCell ref="B82:D82"/>
    <mergeCell ref="A83:D83"/>
    <mergeCell ref="A76:X76"/>
    <mergeCell ref="B77:D77"/>
    <mergeCell ref="A78:X78"/>
    <mergeCell ref="B79:D79"/>
    <mergeCell ref="A97:C97"/>
    <mergeCell ref="A98:D98"/>
    <mergeCell ref="A104:Z104"/>
    <mergeCell ref="B84:D84"/>
    <mergeCell ref="T84:X84"/>
    <mergeCell ref="A85:Z85"/>
    <mergeCell ref="A86:Z86"/>
    <mergeCell ref="E84:I84"/>
    <mergeCell ref="N84:O84"/>
    <mergeCell ref="A105:D106"/>
    <mergeCell ref="E105:N105"/>
    <mergeCell ref="O105:X105"/>
    <mergeCell ref="Y105:Y108"/>
    <mergeCell ref="A107:D108"/>
    <mergeCell ref="N107:N108"/>
    <mergeCell ref="O107:P107"/>
    <mergeCell ref="Q107:Q108"/>
    <mergeCell ref="S107:S108"/>
    <mergeCell ref="T107:U107"/>
    <mergeCell ref="Z105:Z108"/>
    <mergeCell ref="E106:I106"/>
    <mergeCell ref="J106:N106"/>
    <mergeCell ref="O106:S106"/>
    <mergeCell ref="T106:X106"/>
    <mergeCell ref="E107:F107"/>
    <mergeCell ref="G107:G108"/>
    <mergeCell ref="I107:I108"/>
    <mergeCell ref="J107:K107"/>
    <mergeCell ref="L107:L108"/>
    <mergeCell ref="B112:D112"/>
    <mergeCell ref="E112:F112"/>
    <mergeCell ref="V107:V108"/>
    <mergeCell ref="X107:X108"/>
    <mergeCell ref="A109:X109"/>
    <mergeCell ref="A110:X110"/>
    <mergeCell ref="B111:D111"/>
    <mergeCell ref="E111:F111"/>
    <mergeCell ref="J111:K111"/>
    <mergeCell ref="E108:F108"/>
    <mergeCell ref="B116:D116"/>
    <mergeCell ref="E116:F116"/>
    <mergeCell ref="J116:K116"/>
    <mergeCell ref="O116:P116"/>
    <mergeCell ref="I114:I115"/>
    <mergeCell ref="J114:K115"/>
    <mergeCell ref="T108:U108"/>
    <mergeCell ref="O111:P111"/>
    <mergeCell ref="T111:U111"/>
    <mergeCell ref="T113:U113"/>
    <mergeCell ref="J108:K108"/>
    <mergeCell ref="O108:P108"/>
    <mergeCell ref="J112:K112"/>
    <mergeCell ref="O112:P112"/>
    <mergeCell ref="B113:D113"/>
    <mergeCell ref="E113:F113"/>
    <mergeCell ref="J113:K113"/>
    <mergeCell ref="O113:P113"/>
    <mergeCell ref="T116:U116"/>
    <mergeCell ref="T112:U112"/>
    <mergeCell ref="M114:M115"/>
    <mergeCell ref="N114:N115"/>
    <mergeCell ref="O114:P115"/>
    <mergeCell ref="R114:R115"/>
    <mergeCell ref="S114:S115"/>
    <mergeCell ref="T114:U115"/>
    <mergeCell ref="T117:U117"/>
    <mergeCell ref="B118:D118"/>
    <mergeCell ref="E118:F118"/>
    <mergeCell ref="J118:K118"/>
    <mergeCell ref="O118:P118"/>
    <mergeCell ref="T118:U118"/>
    <mergeCell ref="B117:D117"/>
    <mergeCell ref="E117:F117"/>
    <mergeCell ref="J117:K117"/>
    <mergeCell ref="O117:P117"/>
    <mergeCell ref="O121:P121"/>
    <mergeCell ref="A119:X119"/>
    <mergeCell ref="B120:D120"/>
    <mergeCell ref="E120:F120"/>
    <mergeCell ref="J120:K120"/>
    <mergeCell ref="O120:P120"/>
    <mergeCell ref="T120:U120"/>
    <mergeCell ref="O123:P123"/>
    <mergeCell ref="T121:U121"/>
    <mergeCell ref="B122:D122"/>
    <mergeCell ref="E122:F122"/>
    <mergeCell ref="J122:K122"/>
    <mergeCell ref="O122:P122"/>
    <mergeCell ref="T122:U122"/>
    <mergeCell ref="B121:D121"/>
    <mergeCell ref="E121:F121"/>
    <mergeCell ref="J121:K121"/>
    <mergeCell ref="O125:P125"/>
    <mergeCell ref="T123:U123"/>
    <mergeCell ref="B124:D124"/>
    <mergeCell ref="E124:F124"/>
    <mergeCell ref="J124:K124"/>
    <mergeCell ref="O124:P124"/>
    <mergeCell ref="T124:U124"/>
    <mergeCell ref="B123:D123"/>
    <mergeCell ref="E123:F123"/>
    <mergeCell ref="J123:K123"/>
    <mergeCell ref="T125:U125"/>
    <mergeCell ref="A126:X126"/>
    <mergeCell ref="B127:D127"/>
    <mergeCell ref="E127:F127"/>
    <mergeCell ref="J127:K127"/>
    <mergeCell ref="O127:P127"/>
    <mergeCell ref="T127:U127"/>
    <mergeCell ref="B125:D125"/>
    <mergeCell ref="E125:F125"/>
    <mergeCell ref="J125:K125"/>
    <mergeCell ref="B128:D128"/>
    <mergeCell ref="E128:F128"/>
    <mergeCell ref="J128:K128"/>
    <mergeCell ref="O128:P128"/>
    <mergeCell ref="J133:K133"/>
    <mergeCell ref="O133:P133"/>
    <mergeCell ref="A131:X131"/>
    <mergeCell ref="B132:D132"/>
    <mergeCell ref="E132:F132"/>
    <mergeCell ref="J132:K132"/>
    <mergeCell ref="O132:P132"/>
    <mergeCell ref="T132:U132"/>
    <mergeCell ref="J135:K135"/>
    <mergeCell ref="O135:P135"/>
    <mergeCell ref="T133:U133"/>
    <mergeCell ref="B134:D134"/>
    <mergeCell ref="E134:F134"/>
    <mergeCell ref="J134:K134"/>
    <mergeCell ref="O134:P134"/>
    <mergeCell ref="T134:U134"/>
    <mergeCell ref="B133:D133"/>
    <mergeCell ref="E133:F133"/>
    <mergeCell ref="B137:D137"/>
    <mergeCell ref="E137:I137"/>
    <mergeCell ref="T135:U135"/>
    <mergeCell ref="A136:D136"/>
    <mergeCell ref="E136:F136"/>
    <mergeCell ref="J136:K136"/>
    <mergeCell ref="O136:P136"/>
    <mergeCell ref="T136:U136"/>
    <mergeCell ref="B135:D135"/>
    <mergeCell ref="E135:F135"/>
    <mergeCell ref="J141:K141"/>
    <mergeCell ref="O141:P141"/>
    <mergeCell ref="E143:F143"/>
    <mergeCell ref="J143:K143"/>
    <mergeCell ref="E142:F142"/>
    <mergeCell ref="J142:K142"/>
    <mergeCell ref="O142:P142"/>
    <mergeCell ref="J145:K145"/>
    <mergeCell ref="O145:P145"/>
    <mergeCell ref="T145:U145"/>
    <mergeCell ref="E144:F144"/>
    <mergeCell ref="T150:U150"/>
    <mergeCell ref="T147:U147"/>
    <mergeCell ref="T144:U144"/>
    <mergeCell ref="O149:P149"/>
    <mergeCell ref="T149:U149"/>
    <mergeCell ref="T146:U146"/>
    <mergeCell ref="A151:D151"/>
    <mergeCell ref="O148:P148"/>
    <mergeCell ref="J144:K144"/>
    <mergeCell ref="O144:P144"/>
    <mergeCell ref="J147:K147"/>
    <mergeCell ref="O147:P147"/>
    <mergeCell ref="A150:C150"/>
    <mergeCell ref="E150:F150"/>
    <mergeCell ref="J150:K150"/>
    <mergeCell ref="O150:P150"/>
    <mergeCell ref="A114:A115"/>
    <mergeCell ref="E114:F115"/>
    <mergeCell ref="H114:H115"/>
    <mergeCell ref="E147:F147"/>
    <mergeCell ref="E145:F145"/>
    <mergeCell ref="E141:F141"/>
    <mergeCell ref="A138:Z138"/>
    <mergeCell ref="A139:Z139"/>
    <mergeCell ref="E140:F140"/>
    <mergeCell ref="J140:K140"/>
    <mergeCell ref="T143:U143"/>
    <mergeCell ref="T148:U148"/>
    <mergeCell ref="O143:P143"/>
    <mergeCell ref="N137:O137"/>
    <mergeCell ref="T141:U141"/>
    <mergeCell ref="T142:U142"/>
    <mergeCell ref="O140:P140"/>
    <mergeCell ref="T140:U140"/>
    <mergeCell ref="W114:W115"/>
    <mergeCell ref="X114:X115"/>
    <mergeCell ref="Z114:Z115"/>
    <mergeCell ref="T137:X137"/>
    <mergeCell ref="T128:U128"/>
    <mergeCell ref="A129:X129"/>
    <mergeCell ref="B130:D130"/>
    <mergeCell ref="E130:F130"/>
    <mergeCell ref="J130:K130"/>
    <mergeCell ref="B114:D1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2" manualBreakCount="2">
    <brk id="50" max="2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santane53</dc:creator>
  <cp:keywords/>
  <dc:description/>
  <cp:lastModifiedBy>PM</cp:lastModifiedBy>
  <cp:lastPrinted>2009-01-02T20:26:31Z</cp:lastPrinted>
  <dcterms:created xsi:type="dcterms:W3CDTF">2004-01-29T17:04:21Z</dcterms:created>
  <dcterms:modified xsi:type="dcterms:W3CDTF">2009-01-08T13:26:44Z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