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<sst xmlns="http://schemas.openxmlformats.org/spreadsheetml/2006/main" count="41" uniqueCount="17">
  <si>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Élelmiszer, ital, dohány</t>
  </si>
  <si>
    <t>Energia- hordozók</t>
  </si>
  <si>
    <t>Nyers- anyagok</t>
  </si>
  <si>
    <t>Feldolgozott termékek</t>
  </si>
  <si>
    <t>Változás</t>
  </si>
  <si>
    <t>KIVITEL</t>
  </si>
  <si>
    <t>BEHOZATAL</t>
  </si>
  <si>
    <t>ÖSSZESEN</t>
  </si>
  <si>
    <t>M.e.: MEUR, %</t>
  </si>
  <si>
    <t xml:space="preserve">INDEX </t>
  </si>
  <si>
    <t>Gépek, gépi berendezések</t>
  </si>
  <si>
    <t xml:space="preserve"> EU-n kívüli országok összesen</t>
  </si>
  <si>
    <t xml:space="preserve"> EU-n kívüli európai országok</t>
  </si>
  <si>
    <t xml:space="preserve"> Ázsiai országok</t>
  </si>
  <si>
    <t xml:space="preserve"> Amerikai országok</t>
  </si>
  <si>
    <t>Forrás: KSH</t>
  </si>
  <si>
    <t xml:space="preserve">A KERESKEDELMI TERMÉKFORGALOM VÁLTOZÁSA AZ EU-n KÍVÜLI ORSZÁGOKKAL   ÁRUFŐCSOPORTONKÉNT, I-VII. HÓ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</si>
</sst>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</numFmts>
  <fonts count="39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60" applyFont="1" applyAlignment="1">
      <alignment/>
    </xf>
    <xf numFmtId="165" fontId="1" fillId="0" borderId="0" xfId="60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indent="1"/>
    </xf>
    <xf numFmtId="165" fontId="2" fillId="0" borderId="16" xfId="60" applyNumberFormat="1" applyFont="1" applyBorder="1" applyAlignment="1">
      <alignment horizontal="right"/>
    </xf>
    <xf numFmtId="0" fontId="3" fillId="0" borderId="17" xfId="0" applyFont="1" applyBorder="1" applyAlignment="1">
      <alignment horizontal="left" indent="1"/>
    </xf>
    <xf numFmtId="164" fontId="3" fillId="0" borderId="11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right"/>
    </xf>
    <xf numFmtId="166" fontId="3" fillId="0" borderId="19" xfId="0" applyNumberFormat="1" applyFont="1" applyBorder="1" applyAlignment="1">
      <alignment horizontal="right"/>
    </xf>
    <xf numFmtId="166" fontId="3" fillId="0" borderId="20" xfId="0" applyNumberFormat="1" applyFont="1" applyBorder="1" applyAlignment="1">
      <alignment horizontal="right"/>
    </xf>
    <xf numFmtId="166" fontId="2" fillId="0" borderId="21" xfId="0" applyNumberFormat="1" applyFont="1" applyBorder="1" applyAlignment="1">
      <alignment horizontal="right"/>
    </xf>
    <xf numFmtId="166" fontId="3" fillId="0" borderId="22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right"/>
    </xf>
    <xf numFmtId="166" fontId="3" fillId="0" borderId="24" xfId="0" applyNumberFormat="1" applyFont="1" applyBorder="1" applyAlignment="1">
      <alignment horizontal="right"/>
    </xf>
    <xf numFmtId="166" fontId="2" fillId="0" borderId="25" xfId="0" applyNumberFormat="1" applyFont="1" applyBorder="1" applyAlignment="1">
      <alignment horizontal="right"/>
    </xf>
    <xf numFmtId="166" fontId="3" fillId="0" borderId="26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 horizontal="right"/>
    </xf>
    <xf numFmtId="166" fontId="3" fillId="0" borderId="28" xfId="0" applyNumberFormat="1" applyFont="1" applyBorder="1" applyAlignment="1">
      <alignment horizontal="right"/>
    </xf>
    <xf numFmtId="166" fontId="2" fillId="0" borderId="29" xfId="0" applyNumberFormat="1" applyFont="1" applyBorder="1" applyAlignment="1">
      <alignment horizontal="right"/>
    </xf>
    <xf numFmtId="165" fontId="2" fillId="0" borderId="22" xfId="60" applyNumberFormat="1" applyFont="1" applyBorder="1" applyAlignment="1">
      <alignment horizontal="right"/>
    </xf>
    <xf numFmtId="165" fontId="2" fillId="0" borderId="23" xfId="60" applyNumberFormat="1" applyFont="1" applyBorder="1" applyAlignment="1">
      <alignment horizontal="right"/>
    </xf>
    <xf numFmtId="165" fontId="2" fillId="0" borderId="24" xfId="60" applyNumberFormat="1" applyFont="1" applyBorder="1" applyAlignment="1">
      <alignment horizontal="right"/>
    </xf>
    <xf numFmtId="0" fontId="4" fillId="0" borderId="0" xfId="0" applyFont="1" applyAlignment="1">
      <alignment/>
    </xf>
    <xf numFmtId="165" fontId="2" fillId="0" borderId="30" xfId="60" applyNumberFormat="1" applyFont="1" applyBorder="1" applyAlignment="1">
      <alignment horizontal="right"/>
    </xf>
    <xf numFmtId="166" fontId="3" fillId="0" borderId="31" xfId="0" applyNumberFormat="1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19.625" style="1" customWidth="1"/>
    <col min="2" max="2" width="11.25390625" style="1" customWidth="1"/>
    <col min="3" max="3" width="8.875" style="1" customWidth="1"/>
    <col min="4" max="4" width="9.25390625" style="1" customWidth="1"/>
    <col min="5" max="5" width="12.25390625" style="1" customWidth="1"/>
    <col min="6" max="6" width="14.00390625" style="1" customWidth="1"/>
    <col min="7" max="7" width="12.25390625" style="1" customWidth="1"/>
    <col min="8" max="16384" width="9.125" style="1" customWidth="1"/>
  </cols>
  <sheetData>
    <row r="1" spans="1:7" ht="15.75">
      <c r="A1" s="39" t="s">
        <v>16</v>
      </c>
      <c r="B1" s="39"/>
      <c r="C1" s="39"/>
      <c r="D1" s="39"/>
      <c r="E1" s="39"/>
      <c r="F1" s="39"/>
      <c r="G1" s="39"/>
    </row>
    <row r="2" spans="1:7" ht="15" customHeight="1">
      <c r="A2" s="39"/>
      <c r="B2" s="39"/>
      <c r="C2" s="39"/>
      <c r="D2" s="39"/>
      <c r="E2" s="39"/>
      <c r="F2" s="39"/>
      <c r="G2" s="39"/>
    </row>
    <row r="3" spans="1:7" ht="13.5" customHeight="1" thickBot="1">
      <c r="A3" s="5"/>
      <c r="B3" s="5"/>
      <c r="C3" s="5"/>
      <c r="D3" s="5"/>
      <c r="E3" s="5"/>
      <c r="G3" s="33" t="s">
        <v>8</v>
      </c>
    </row>
    <row r="4" spans="1:7" ht="33" customHeight="1" thickBot="1" thickTop="1">
      <c r="A4" s="6" t="s">
        <v>5</v>
      </c>
      <c r="B4" s="7" t="s">
        <v>0</v>
      </c>
      <c r="C4" s="8" t="s">
        <v>2</v>
      </c>
      <c r="D4" s="8" t="s">
        <v>1</v>
      </c>
      <c r="E4" s="8" t="s">
        <v>3</v>
      </c>
      <c r="F4" s="9" t="s">
        <v>10</v>
      </c>
      <c r="G4" s="10" t="s">
        <v>7</v>
      </c>
    </row>
    <row r="5" spans="1:7" ht="17.25" thickBot="1" thickTop="1">
      <c r="A5" s="36" t="s">
        <v>11</v>
      </c>
      <c r="B5" s="37"/>
      <c r="C5" s="37"/>
      <c r="D5" s="37"/>
      <c r="E5" s="37"/>
      <c r="F5" s="37"/>
      <c r="G5" s="38"/>
    </row>
    <row r="6" spans="1:7" ht="15.75">
      <c r="A6" s="11">
        <v>2010</v>
      </c>
      <c r="B6" s="18">
        <v>470.8436</v>
      </c>
      <c r="C6" s="19">
        <v>124.3421</v>
      </c>
      <c r="D6" s="19">
        <v>336.1268</v>
      </c>
      <c r="E6" s="19">
        <v>2343.4242</v>
      </c>
      <c r="F6" s="20">
        <v>5489.0368</v>
      </c>
      <c r="G6" s="21">
        <f>B6+C6+D6+E6+F6</f>
        <v>8763.7735</v>
      </c>
    </row>
    <row r="7" spans="1:7" ht="15.75">
      <c r="A7" s="11">
        <v>2011</v>
      </c>
      <c r="B7" s="22">
        <v>600.7207</v>
      </c>
      <c r="C7" s="23">
        <v>179.7502</v>
      </c>
      <c r="D7" s="23">
        <v>389.6133</v>
      </c>
      <c r="E7" s="23">
        <v>2702.9719</v>
      </c>
      <c r="F7" s="24">
        <v>6751.3233</v>
      </c>
      <c r="G7" s="25">
        <f>B7+C7+D7+E7+F7</f>
        <v>10624.3794</v>
      </c>
    </row>
    <row r="8" spans="1:7" ht="15.75">
      <c r="A8" s="11" t="s">
        <v>9</v>
      </c>
      <c r="B8" s="30">
        <f aca="true" t="shared" si="0" ref="B8:G8">B7/B6</f>
        <v>1.2758391533834164</v>
      </c>
      <c r="C8" s="31">
        <f t="shared" si="0"/>
        <v>1.445610135263921</v>
      </c>
      <c r="D8" s="31">
        <f t="shared" si="0"/>
        <v>1.1591259607981272</v>
      </c>
      <c r="E8" s="31">
        <f t="shared" si="0"/>
        <v>1.1534283464342479</v>
      </c>
      <c r="F8" s="32">
        <f t="shared" si="0"/>
        <v>1.2299650277440297</v>
      </c>
      <c r="G8" s="12">
        <f t="shared" si="0"/>
        <v>1.2123064796231897</v>
      </c>
    </row>
    <row r="9" spans="1:7" ht="16.5" thickBot="1">
      <c r="A9" s="13" t="s">
        <v>4</v>
      </c>
      <c r="B9" s="26">
        <f aca="true" t="shared" si="1" ref="B9:G9">B7-B6</f>
        <v>129.87709999999998</v>
      </c>
      <c r="C9" s="27">
        <f t="shared" si="1"/>
        <v>55.408100000000005</v>
      </c>
      <c r="D9" s="27">
        <f t="shared" si="1"/>
        <v>53.48649999999998</v>
      </c>
      <c r="E9" s="27">
        <f t="shared" si="1"/>
        <v>359.5477000000001</v>
      </c>
      <c r="F9" s="28">
        <f t="shared" si="1"/>
        <v>1262.2865000000002</v>
      </c>
      <c r="G9" s="29">
        <f t="shared" si="1"/>
        <v>1860.6059000000005</v>
      </c>
    </row>
    <row r="10" spans="1:7" ht="17.25" thickBot="1" thickTop="1">
      <c r="A10" s="36" t="s">
        <v>12</v>
      </c>
      <c r="B10" s="37"/>
      <c r="C10" s="37"/>
      <c r="D10" s="37"/>
      <c r="E10" s="37"/>
      <c r="F10" s="37"/>
      <c r="G10" s="38"/>
    </row>
    <row r="11" spans="1:7" ht="15.75">
      <c r="A11" s="11">
        <v>2010</v>
      </c>
      <c r="B11" s="18">
        <v>335.2437</v>
      </c>
      <c r="C11" s="19">
        <v>69.7893</v>
      </c>
      <c r="D11" s="19">
        <v>319.3425</v>
      </c>
      <c r="E11" s="19">
        <v>1516.2005</v>
      </c>
      <c r="F11" s="20">
        <v>2319.5213</v>
      </c>
      <c r="G11" s="21">
        <f>B11+C11+D11+E11+F11</f>
        <v>4560.097299999999</v>
      </c>
    </row>
    <row r="12" spans="1:7" ht="15.75">
      <c r="A12" s="11">
        <v>2011</v>
      </c>
      <c r="B12" s="22">
        <v>459.6766</v>
      </c>
      <c r="C12" s="23">
        <v>96.7975</v>
      </c>
      <c r="D12" s="23">
        <v>371.9948</v>
      </c>
      <c r="E12" s="23">
        <v>1806.8539</v>
      </c>
      <c r="F12" s="24">
        <v>2374.116</v>
      </c>
      <c r="G12" s="25">
        <f>B12+C12+D12+E12+F12</f>
        <v>5109.4388</v>
      </c>
    </row>
    <row r="13" spans="1:7" ht="15.75">
      <c r="A13" s="11" t="s">
        <v>9</v>
      </c>
      <c r="B13" s="30">
        <f aca="true" t="shared" si="2" ref="B13:G13">B12/B11</f>
        <v>1.3711714791359242</v>
      </c>
      <c r="C13" s="31">
        <f t="shared" si="2"/>
        <v>1.386996287396492</v>
      </c>
      <c r="D13" s="31">
        <f t="shared" si="2"/>
        <v>1.1648772086396268</v>
      </c>
      <c r="E13" s="31">
        <f t="shared" si="2"/>
        <v>1.1916985253599377</v>
      </c>
      <c r="F13" s="32">
        <f t="shared" si="2"/>
        <v>1.0235370548224756</v>
      </c>
      <c r="G13" s="12">
        <f t="shared" si="2"/>
        <v>1.120467056700742</v>
      </c>
    </row>
    <row r="14" spans="1:7" ht="16.5" thickBot="1">
      <c r="A14" s="13" t="s">
        <v>4</v>
      </c>
      <c r="B14" s="26">
        <f aca="true" t="shared" si="3" ref="B14:G14">B12-B11</f>
        <v>124.43290000000002</v>
      </c>
      <c r="C14" s="27">
        <f t="shared" si="3"/>
        <v>27.008200000000002</v>
      </c>
      <c r="D14" s="27">
        <f t="shared" si="3"/>
        <v>52.652300000000025</v>
      </c>
      <c r="E14" s="27">
        <f t="shared" si="3"/>
        <v>290.65340000000015</v>
      </c>
      <c r="F14" s="28">
        <f t="shared" si="3"/>
        <v>54.5947000000001</v>
      </c>
      <c r="G14" s="29">
        <f t="shared" si="3"/>
        <v>549.3415000000005</v>
      </c>
    </row>
    <row r="15" spans="1:7" ht="17.25" thickBot="1" thickTop="1">
      <c r="A15" s="36" t="s">
        <v>13</v>
      </c>
      <c r="B15" s="37"/>
      <c r="C15" s="37"/>
      <c r="D15" s="37"/>
      <c r="E15" s="37"/>
      <c r="F15" s="37"/>
      <c r="G15" s="38"/>
    </row>
    <row r="16" spans="1:7" ht="15.75">
      <c r="A16" s="11">
        <v>2010</v>
      </c>
      <c r="B16" s="18">
        <v>113.0924</v>
      </c>
      <c r="C16" s="19">
        <v>28.5733</v>
      </c>
      <c r="D16" s="19">
        <v>5.4316</v>
      </c>
      <c r="E16" s="19">
        <v>457.1202</v>
      </c>
      <c r="F16" s="20">
        <v>1955.3331</v>
      </c>
      <c r="G16" s="21">
        <f>B16+C16+D16+E16+F16</f>
        <v>2559.5506</v>
      </c>
    </row>
    <row r="17" spans="1:7" ht="15.75">
      <c r="A17" s="11">
        <v>2011</v>
      </c>
      <c r="B17" s="22">
        <v>121.9066</v>
      </c>
      <c r="C17" s="23">
        <v>40.5484</v>
      </c>
      <c r="D17" s="23">
        <v>7.2542</v>
      </c>
      <c r="E17" s="23">
        <v>488.5043</v>
      </c>
      <c r="F17" s="24">
        <v>2736.4789</v>
      </c>
      <c r="G17" s="25">
        <f>B17+C17+D17+E17+F17</f>
        <v>3394.6924</v>
      </c>
    </row>
    <row r="18" spans="1:7" ht="15.75">
      <c r="A18" s="11" t="s">
        <v>9</v>
      </c>
      <c r="B18" s="30">
        <f aca="true" t="shared" si="4" ref="B18:G18">B17/B16</f>
        <v>1.0779380400451313</v>
      </c>
      <c r="C18" s="31">
        <f t="shared" si="4"/>
        <v>1.4191010488812983</v>
      </c>
      <c r="D18" s="31">
        <f t="shared" si="4"/>
        <v>1.3355549009499963</v>
      </c>
      <c r="E18" s="31">
        <f t="shared" si="4"/>
        <v>1.0686561215190227</v>
      </c>
      <c r="F18" s="31">
        <f t="shared" si="4"/>
        <v>1.399495001644477</v>
      </c>
      <c r="G18" s="12">
        <f t="shared" si="4"/>
        <v>1.3262845438570348</v>
      </c>
    </row>
    <row r="19" spans="1:7" ht="16.5" thickBot="1">
      <c r="A19" s="13" t="s">
        <v>4</v>
      </c>
      <c r="B19" s="26">
        <f aca="true" t="shared" si="5" ref="B19:G19">B17-B16</f>
        <v>8.8142</v>
      </c>
      <c r="C19" s="27">
        <f t="shared" si="5"/>
        <v>11.975100000000001</v>
      </c>
      <c r="D19" s="27">
        <f t="shared" si="5"/>
        <v>1.8225999999999996</v>
      </c>
      <c r="E19" s="27">
        <f t="shared" si="5"/>
        <v>31.38409999999999</v>
      </c>
      <c r="F19" s="28">
        <f t="shared" si="5"/>
        <v>781.1458</v>
      </c>
      <c r="G19" s="29">
        <f t="shared" si="5"/>
        <v>835.1417999999999</v>
      </c>
    </row>
    <row r="20" spans="1:7" ht="17.25" thickBot="1" thickTop="1">
      <c r="A20" s="36" t="s">
        <v>14</v>
      </c>
      <c r="B20" s="37"/>
      <c r="C20" s="37"/>
      <c r="D20" s="37"/>
      <c r="E20" s="37"/>
      <c r="F20" s="37"/>
      <c r="G20" s="38"/>
    </row>
    <row r="21" spans="1:7" ht="15.75">
      <c r="A21" s="11">
        <v>2010</v>
      </c>
      <c r="B21" s="18">
        <v>11.1724</v>
      </c>
      <c r="C21" s="19">
        <v>19.1284</v>
      </c>
      <c r="D21" s="19">
        <v>8.5826</v>
      </c>
      <c r="E21" s="19">
        <v>269.5494</v>
      </c>
      <c r="F21" s="20">
        <v>841.3682</v>
      </c>
      <c r="G21" s="21">
        <f>B21+C21+D21+E21+F21</f>
        <v>1149.801</v>
      </c>
    </row>
    <row r="22" spans="1:7" ht="15.75">
      <c r="A22" s="11">
        <v>2011</v>
      </c>
      <c r="B22" s="22">
        <v>9.8301</v>
      </c>
      <c r="C22" s="23">
        <v>34.4158</v>
      </c>
      <c r="D22" s="23">
        <v>8.0801</v>
      </c>
      <c r="E22" s="23">
        <v>297.3985</v>
      </c>
      <c r="F22" s="24">
        <v>967.5056</v>
      </c>
      <c r="G22" s="25">
        <f>B22+C22+D22+E22+F22</f>
        <v>1317.2301</v>
      </c>
    </row>
    <row r="23" spans="1:7" ht="15.75">
      <c r="A23" s="11" t="s">
        <v>9</v>
      </c>
      <c r="B23" s="34">
        <f aca="true" t="shared" si="6" ref="B23:G23">B22/B21</f>
        <v>0.8798557158712542</v>
      </c>
      <c r="C23" s="31">
        <f t="shared" si="6"/>
        <v>1.799199096631187</v>
      </c>
      <c r="D23" s="31">
        <f t="shared" si="6"/>
        <v>0.9414513084613055</v>
      </c>
      <c r="E23" s="31">
        <f t="shared" si="6"/>
        <v>1.1033172398083617</v>
      </c>
      <c r="F23" s="32">
        <f t="shared" si="6"/>
        <v>1.149919381312486</v>
      </c>
      <c r="G23" s="12">
        <f t="shared" si="6"/>
        <v>1.1456157195897378</v>
      </c>
    </row>
    <row r="24" spans="1:7" ht="16.5" thickBot="1">
      <c r="A24" s="13" t="s">
        <v>4</v>
      </c>
      <c r="B24" s="26">
        <f aca="true" t="shared" si="7" ref="B24:G24">B22-B21</f>
        <v>-1.3422999999999998</v>
      </c>
      <c r="C24" s="27">
        <f t="shared" si="7"/>
        <v>15.287399999999998</v>
      </c>
      <c r="D24" s="27">
        <f t="shared" si="7"/>
        <v>-0.5024999999999995</v>
      </c>
      <c r="E24" s="27">
        <f t="shared" si="7"/>
        <v>27.84910000000002</v>
      </c>
      <c r="F24" s="28">
        <f t="shared" si="7"/>
        <v>126.13739999999996</v>
      </c>
      <c r="G24" s="29">
        <f t="shared" si="7"/>
        <v>167.42910000000006</v>
      </c>
    </row>
    <row r="25" spans="1:7" ht="35.25" customHeight="1" thickBot="1" thickTop="1">
      <c r="A25" s="6" t="s">
        <v>6</v>
      </c>
      <c r="B25" s="14" t="s">
        <v>0</v>
      </c>
      <c r="C25" s="15" t="s">
        <v>2</v>
      </c>
      <c r="D25" s="15" t="s">
        <v>1</v>
      </c>
      <c r="E25" s="15" t="s">
        <v>3</v>
      </c>
      <c r="F25" s="16" t="s">
        <v>10</v>
      </c>
      <c r="G25" s="17" t="s">
        <v>7</v>
      </c>
    </row>
    <row r="26" spans="1:9" ht="17.25" thickBot="1" thickTop="1">
      <c r="A26" s="36" t="s">
        <v>11</v>
      </c>
      <c r="B26" s="37"/>
      <c r="C26" s="37"/>
      <c r="D26" s="37"/>
      <c r="E26" s="37"/>
      <c r="F26" s="37"/>
      <c r="G26" s="38"/>
      <c r="I26" s="2"/>
    </row>
    <row r="27" spans="1:9" ht="15.75">
      <c r="A27" s="11">
        <v>2010</v>
      </c>
      <c r="B27" s="18">
        <v>96.9746</v>
      </c>
      <c r="C27" s="19">
        <v>267.4528</v>
      </c>
      <c r="D27" s="19">
        <v>2918.7241</v>
      </c>
      <c r="E27" s="19">
        <v>1628.0937</v>
      </c>
      <c r="F27" s="20">
        <v>6637.5514</v>
      </c>
      <c r="G27" s="21">
        <f>B27+C27+D27+E27+F27</f>
        <v>11548.7966</v>
      </c>
      <c r="I27" s="2"/>
    </row>
    <row r="28" spans="1:7" ht="15.75">
      <c r="A28" s="11">
        <v>2011</v>
      </c>
      <c r="B28" s="22">
        <v>135.9575</v>
      </c>
      <c r="C28" s="23">
        <v>334.1514</v>
      </c>
      <c r="D28" s="23">
        <v>3615.3982</v>
      </c>
      <c r="E28" s="23">
        <v>2022.7488</v>
      </c>
      <c r="F28" s="24">
        <v>6332.6623</v>
      </c>
      <c r="G28" s="25">
        <f>B28+C28+D28+E28+F28</f>
        <v>12440.9182</v>
      </c>
    </row>
    <row r="29" spans="1:7" ht="15.75">
      <c r="A29" s="11" t="s">
        <v>9</v>
      </c>
      <c r="B29" s="30">
        <f aca="true" t="shared" si="8" ref="B29:G29">B28/B27</f>
        <v>1.4019908305886286</v>
      </c>
      <c r="C29" s="31">
        <f t="shared" si="8"/>
        <v>1.2493845643044306</v>
      </c>
      <c r="D29" s="31">
        <f t="shared" si="8"/>
        <v>1.2386913172094616</v>
      </c>
      <c r="E29" s="31">
        <f t="shared" si="8"/>
        <v>1.2424031860082747</v>
      </c>
      <c r="F29" s="32">
        <f t="shared" si="8"/>
        <v>0.9540660280235268</v>
      </c>
      <c r="G29" s="12">
        <f t="shared" si="8"/>
        <v>1.0772480138753158</v>
      </c>
    </row>
    <row r="30" spans="1:7" ht="16.5" thickBot="1">
      <c r="A30" s="13" t="s">
        <v>4</v>
      </c>
      <c r="B30" s="26">
        <f aca="true" t="shared" si="9" ref="B30:G30">B28-B27</f>
        <v>38.982900000000015</v>
      </c>
      <c r="C30" s="27">
        <f t="shared" si="9"/>
        <v>66.6986</v>
      </c>
      <c r="D30" s="27">
        <f t="shared" si="9"/>
        <v>696.6741000000002</v>
      </c>
      <c r="E30" s="27">
        <f>E28-E27</f>
        <v>394.6551000000002</v>
      </c>
      <c r="F30" s="28">
        <f t="shared" si="9"/>
        <v>-304.8891000000003</v>
      </c>
      <c r="G30" s="29">
        <f t="shared" si="9"/>
        <v>892.1216000000004</v>
      </c>
    </row>
    <row r="31" spans="1:9" ht="17.25" thickBot="1" thickTop="1">
      <c r="A31" s="36" t="s">
        <v>12</v>
      </c>
      <c r="B31" s="37"/>
      <c r="C31" s="37"/>
      <c r="D31" s="37"/>
      <c r="E31" s="37"/>
      <c r="F31" s="37"/>
      <c r="G31" s="38"/>
      <c r="I31" s="4"/>
    </row>
    <row r="32" spans="1:7" ht="15.75">
      <c r="A32" s="11">
        <v>2010</v>
      </c>
      <c r="B32" s="18">
        <v>44.9576</v>
      </c>
      <c r="C32" s="19">
        <v>220.1732</v>
      </c>
      <c r="D32" s="19">
        <v>2811.1938</v>
      </c>
      <c r="E32" s="19">
        <v>610.7218</v>
      </c>
      <c r="F32" s="20">
        <v>407.7859</v>
      </c>
      <c r="G32" s="21">
        <f>B32+C32+D32+E32+F32</f>
        <v>4094.8323</v>
      </c>
    </row>
    <row r="33" spans="1:7" ht="15.75">
      <c r="A33" s="11">
        <v>2011</v>
      </c>
      <c r="B33" s="22">
        <v>67.1243</v>
      </c>
      <c r="C33" s="23">
        <v>279.7767</v>
      </c>
      <c r="D33" s="23">
        <v>3445.2716</v>
      </c>
      <c r="E33" s="23">
        <v>810.7746</v>
      </c>
      <c r="F33" s="24">
        <v>462.0118</v>
      </c>
      <c r="G33" s="25">
        <f>B33+C33+D33+E33+F33</f>
        <v>5064.959</v>
      </c>
    </row>
    <row r="34" spans="1:9" ht="15.75">
      <c r="A34" s="11" t="s">
        <v>9</v>
      </c>
      <c r="B34" s="34">
        <f aca="true" t="shared" si="10" ref="B34:G34">B33/B32</f>
        <v>1.4930579034468034</v>
      </c>
      <c r="C34" s="31">
        <f t="shared" si="10"/>
        <v>1.2707118759231368</v>
      </c>
      <c r="D34" s="31">
        <f t="shared" si="10"/>
        <v>1.2255546380331375</v>
      </c>
      <c r="E34" s="31">
        <f t="shared" si="10"/>
        <v>1.3275678058323772</v>
      </c>
      <c r="F34" s="32">
        <f t="shared" si="10"/>
        <v>1.1329763976635778</v>
      </c>
      <c r="G34" s="12">
        <f t="shared" si="10"/>
        <v>1.2369148792735662</v>
      </c>
      <c r="I34" s="3"/>
    </row>
    <row r="35" spans="1:9" ht="16.5" thickBot="1">
      <c r="A35" s="13" t="s">
        <v>4</v>
      </c>
      <c r="B35" s="35">
        <f aca="true" t="shared" si="11" ref="B35:G35">B33-B32</f>
        <v>22.166700000000006</v>
      </c>
      <c r="C35" s="27">
        <f t="shared" si="11"/>
        <v>59.6035</v>
      </c>
      <c r="D35" s="27">
        <f t="shared" si="11"/>
        <v>634.0778</v>
      </c>
      <c r="E35" s="27">
        <f t="shared" si="11"/>
        <v>200.05279999999993</v>
      </c>
      <c r="F35" s="28">
        <f t="shared" si="11"/>
        <v>54.22589999999997</v>
      </c>
      <c r="G35" s="29">
        <f t="shared" si="11"/>
        <v>970.1266999999998</v>
      </c>
      <c r="I35" s="4"/>
    </row>
    <row r="36" spans="1:7" ht="17.25" thickBot="1" thickTop="1">
      <c r="A36" s="36" t="s">
        <v>13</v>
      </c>
      <c r="B36" s="37"/>
      <c r="C36" s="37"/>
      <c r="D36" s="37"/>
      <c r="E36" s="37"/>
      <c r="F36" s="37"/>
      <c r="G36" s="38"/>
    </row>
    <row r="37" spans="1:7" ht="15.75">
      <c r="A37" s="11">
        <v>2010</v>
      </c>
      <c r="B37" s="18">
        <v>19.4048</v>
      </c>
      <c r="C37" s="19">
        <v>24.6272</v>
      </c>
      <c r="D37" s="19">
        <v>34.6824</v>
      </c>
      <c r="E37" s="19">
        <v>802.2359</v>
      </c>
      <c r="F37" s="20">
        <v>5661.5887</v>
      </c>
      <c r="G37" s="21">
        <f>B37+C37+D37+E37+F37</f>
        <v>6542.539000000001</v>
      </c>
    </row>
    <row r="38" spans="1:7" ht="15.75">
      <c r="A38" s="11">
        <v>2011</v>
      </c>
      <c r="B38" s="22">
        <v>28.1194</v>
      </c>
      <c r="C38" s="23">
        <v>36.6596</v>
      </c>
      <c r="D38" s="23">
        <v>48.0011</v>
      </c>
      <c r="E38" s="23">
        <v>927.4855</v>
      </c>
      <c r="F38" s="24">
        <v>5020.4023</v>
      </c>
      <c r="G38" s="25">
        <f>B38+C38+D38+E38+F38</f>
        <v>6060.6678999999995</v>
      </c>
    </row>
    <row r="39" spans="1:7" ht="15.75">
      <c r="A39" s="11" t="s">
        <v>9</v>
      </c>
      <c r="B39" s="30">
        <f aca="true" t="shared" si="12" ref="B39:G39">B38/B37</f>
        <v>1.4490950692612135</v>
      </c>
      <c r="C39" s="31">
        <f t="shared" si="12"/>
        <v>1.4885817307692308</v>
      </c>
      <c r="D39" s="31">
        <f t="shared" si="12"/>
        <v>1.3840189836920167</v>
      </c>
      <c r="E39" s="31">
        <f t="shared" si="12"/>
        <v>1.1561256483286275</v>
      </c>
      <c r="F39" s="32">
        <f t="shared" si="12"/>
        <v>0.8867479723491746</v>
      </c>
      <c r="G39" s="12">
        <f t="shared" si="12"/>
        <v>0.9263479973141924</v>
      </c>
    </row>
    <row r="40" spans="1:7" ht="16.5" thickBot="1">
      <c r="A40" s="13" t="s">
        <v>4</v>
      </c>
      <c r="B40" s="26">
        <f aca="true" t="shared" si="13" ref="B40:G40">B38-B37</f>
        <v>8.714599999999997</v>
      </c>
      <c r="C40" s="27">
        <f t="shared" si="13"/>
        <v>12.032399999999999</v>
      </c>
      <c r="D40" s="27">
        <f t="shared" si="13"/>
        <v>13.3187</v>
      </c>
      <c r="E40" s="27">
        <f t="shared" si="13"/>
        <v>125.24959999999999</v>
      </c>
      <c r="F40" s="28">
        <f t="shared" si="13"/>
        <v>-641.1864000000005</v>
      </c>
      <c r="G40" s="29">
        <f t="shared" si="13"/>
        <v>-481.8711000000012</v>
      </c>
    </row>
    <row r="41" spans="1:7" ht="17.25" thickBot="1" thickTop="1">
      <c r="A41" s="36" t="s">
        <v>14</v>
      </c>
      <c r="B41" s="37"/>
      <c r="C41" s="37"/>
      <c r="D41" s="37"/>
      <c r="E41" s="37"/>
      <c r="F41" s="37"/>
      <c r="G41" s="38"/>
    </row>
    <row r="42" spans="1:7" ht="15.75">
      <c r="A42" s="11">
        <v>2010</v>
      </c>
      <c r="B42" s="18">
        <v>27.946</v>
      </c>
      <c r="C42" s="19">
        <v>20.7552</v>
      </c>
      <c r="D42" s="19">
        <v>72.8474</v>
      </c>
      <c r="E42" s="19">
        <v>200.0516</v>
      </c>
      <c r="F42" s="20">
        <v>559.3906</v>
      </c>
      <c r="G42" s="21">
        <f>B42+C42+D42+E42+F42</f>
        <v>880.9907999999999</v>
      </c>
    </row>
    <row r="43" spans="1:7" ht="15.75">
      <c r="A43" s="11">
        <v>2011</v>
      </c>
      <c r="B43" s="22">
        <v>36.1461</v>
      </c>
      <c r="C43" s="23">
        <v>16.3015</v>
      </c>
      <c r="D43" s="23">
        <v>122.1231</v>
      </c>
      <c r="E43" s="23">
        <v>254.0867</v>
      </c>
      <c r="F43" s="24">
        <v>784.7353</v>
      </c>
      <c r="G43" s="25">
        <f>B43+C43+D43+E43+F43</f>
        <v>1213.3927</v>
      </c>
    </row>
    <row r="44" spans="1:7" ht="15.75">
      <c r="A44" s="11" t="s">
        <v>9</v>
      </c>
      <c r="B44" s="30">
        <f aca="true" t="shared" si="14" ref="B44:G44">B43/B42</f>
        <v>1.293426608459171</v>
      </c>
      <c r="C44" s="31">
        <f t="shared" si="14"/>
        <v>0.7854176302806045</v>
      </c>
      <c r="D44" s="31">
        <f t="shared" si="14"/>
        <v>1.6764235923313668</v>
      </c>
      <c r="E44" s="31">
        <f t="shared" si="14"/>
        <v>1.2701058127003233</v>
      </c>
      <c r="F44" s="32">
        <f t="shared" si="14"/>
        <v>1.4028396258356863</v>
      </c>
      <c r="G44" s="12">
        <f t="shared" si="14"/>
        <v>1.3773046211152264</v>
      </c>
    </row>
    <row r="45" spans="1:7" ht="16.5" thickBot="1">
      <c r="A45" s="13" t="s">
        <v>4</v>
      </c>
      <c r="B45" s="26">
        <f aca="true" t="shared" si="15" ref="B45:G45">B43-B42</f>
        <v>8.200099999999996</v>
      </c>
      <c r="C45" s="27">
        <f t="shared" si="15"/>
        <v>-4.453699999999998</v>
      </c>
      <c r="D45" s="27">
        <f t="shared" si="15"/>
        <v>49.2757</v>
      </c>
      <c r="E45" s="27">
        <f t="shared" si="15"/>
        <v>54.0351</v>
      </c>
      <c r="F45" s="28">
        <f t="shared" si="15"/>
        <v>225.3447000000001</v>
      </c>
      <c r="G45" s="29">
        <f t="shared" si="15"/>
        <v>332.4019000000002</v>
      </c>
    </row>
    <row r="46" ht="16.5" thickTop="1">
      <c r="A46" s="1" t="s">
        <v>15</v>
      </c>
    </row>
  </sheetData>
  <sheetProtection/>
  <mergeCells count="9">
    <mergeCell ref="A36:G36"/>
    <mergeCell ref="A5:G5"/>
    <mergeCell ref="A26:G26"/>
    <mergeCell ref="A41:G41"/>
    <mergeCell ref="A20:G20"/>
    <mergeCell ref="A1:G2"/>
    <mergeCell ref="A10:G10"/>
    <mergeCell ref="A15:G15"/>
    <mergeCell ref="A31:G31"/>
  </mergeCells>
  <printOptions horizontalCentered="1"/>
  <pageMargins left="0.7086614173228347" right="0.5118110236220472" top="0.7480314960629921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TorosAg</cp:lastModifiedBy>
  <cp:lastPrinted>2010-03-05T09:01:04Z</cp:lastPrinted>
  <dcterms:created xsi:type="dcterms:W3CDTF">2000-05-08T10:31:20Z</dcterms:created>
  <dcterms:modified xsi:type="dcterms:W3CDTF">2011-10-05T09:54:27Z</dcterms:modified>
  <cp:category/>
  <cp:version/>
  <cp:contentType/>
  <cp:contentStatus/>
</cp:coreProperties>
</file>