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5480" windowHeight="10860" activeTab="0"/>
  </bookViews>
  <sheets>
    <sheet name="Szerződések-2013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<sst xmlns="http://schemas.openxmlformats.org/spreadsheetml/2006/main" count="93" uniqueCount="69">
  <si>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Vállalkozási</t>
  </si>
  <si>
    <t>Megbízási</t>
  </si>
  <si>
    <t>Szerződés megnevezése</t>
  </si>
  <si>
    <t>Szerződés tárgya</t>
  </si>
  <si>
    <t>Szerződéses Partner</t>
  </si>
  <si>
    <t>Szerződés hatálya</t>
  </si>
  <si>
    <t xml:space="preserve">Szerződés nettó értéke Ft* </t>
  </si>
  <si>
    <t>*</t>
  </si>
  <si>
    <t>Személyi megbízási szerződések esetében az összegek bruttó értékek</t>
  </si>
  <si>
    <t>Szerződés nettó értéke Ft</t>
  </si>
  <si>
    <t>Szolgáltatási</t>
  </si>
  <si>
    <t>EU projektekhez és Szolidaritási Alapokhoz kapcsolódó szerződések</t>
  </si>
  <si>
    <t>Sorszám</t>
  </si>
  <si>
    <t>GIRODirect szolgáltatás 2013. évi díja</t>
  </si>
  <si>
    <t>GIRO Zrt.</t>
  </si>
  <si>
    <t>2011.10.12-határozatlan</t>
  </si>
  <si>
    <t>Szakértői közreműködés a balatoni vízpart rehabilitációban</t>
  </si>
  <si>
    <t>Kovács Zsófia Andrea</t>
  </si>
  <si>
    <t>2013.06.01-2013.10.31</t>
  </si>
  <si>
    <t>Belügyminisztérium alárendeltségébe tartozó szervek 2013. évi természetbeni ruházati ellátása</t>
  </si>
  <si>
    <t>BMSK Zrt.</t>
  </si>
  <si>
    <t>2013.06.01-2013.12.31</t>
  </si>
  <si>
    <t>Honlap ki/átalakítása és üzemeltetése</t>
  </si>
  <si>
    <t>Easyweb Bt.</t>
  </si>
  <si>
    <t>2013.05.16-2015.01.31</t>
  </si>
  <si>
    <t>Tanulmány készítés: Szociális Családiház-építési Program keretében az Ócsa területén megvalósult építési beruházás prezentációra alkalmas rövid bemutatása szövegbetétes fényképes formábana kivitelezés megkezdésétől a műszaki átadásig</t>
  </si>
  <si>
    <t>Élettér Mérnökiroda Kft.</t>
  </si>
  <si>
    <t>2013.06.04-2013.06.20</t>
  </si>
  <si>
    <t>Az EPUBIR rendszerben azonosíthatatlan befizetések, valamint a nem vizsgált tételek tisztázása</t>
  </si>
  <si>
    <t>EGÉSZ-SZÉP Kft.</t>
  </si>
  <si>
    <t>2013.06.11-2013.12.31</t>
  </si>
  <si>
    <t>Az EPUBIR rendszerben 2010-2012 között nyilvántartásba vett bírság határozatok utólagos ellenőrzsének keretében szükség szerint a bírságot kiszabó hatósággal történő egyeztetés lefolytatása</t>
  </si>
  <si>
    <t>VIVIDESIGN Bt.</t>
  </si>
  <si>
    <t>Szolgáltatási megállapodás</t>
  </si>
  <si>
    <t>Mobilszolgáltatás-2012.01.01-2013.12.31.</t>
  </si>
  <si>
    <t>Nemzeti Infokommunikációs Szolg. Zrt.</t>
  </si>
  <si>
    <t>2012.01.01-2013.12.31</t>
  </si>
  <si>
    <t>Központi szerverterem klímarendszerének karbantartása -  2013.évi</t>
  </si>
  <si>
    <t>Bertalan Klíma Kft.</t>
  </si>
  <si>
    <t>2012.01.01-2012.12.31</t>
  </si>
  <si>
    <t>Puskás Tivadar Közalapítvány megszűnésével kapcsolatos könyvvizsgálói feladatok ellátása</t>
  </si>
  <si>
    <t>Arisztotelész Könnyvizsgáló és Tanácsadó Kft.</t>
  </si>
  <si>
    <t>2013.06.25-2013.08.31.</t>
  </si>
  <si>
    <t>Puskás Tivadar Akadémia vagyonelszámolói feladatainak ellátása</t>
  </si>
  <si>
    <t>Varga Tamás</t>
  </si>
  <si>
    <t>2013.06.21-2013.08.31</t>
  </si>
  <si>
    <t>Nemzeti Bűnmegelőzési Tanács részére nyomtatványok nyomtatása</t>
  </si>
  <si>
    <t>Duna-mix Kft.</t>
  </si>
  <si>
    <t>2013.07.11-2013.07.20</t>
  </si>
  <si>
    <t>EKOP-1.A.1-08/C-2009-0006 ÉTDR fejlesztői szoftvertámogatási szolgáltatásainak elvégzése tárgyú közbeszerzési eljárás lebonyolítása</t>
  </si>
  <si>
    <t>Apex-MM Kft.</t>
  </si>
  <si>
    <t>2012.12.01-2013.06.20</t>
  </si>
  <si>
    <t xml:space="preserve">ÁROP-1.1.20-2012-2012-0001--Informatikai modul kialakítása, folyamat </t>
  </si>
  <si>
    <t>Lechner Lajos Tudásközpont Nonprofit Kft és Nádor Rendszerház Kft.</t>
  </si>
  <si>
    <t>2013.06.24-2014.12.31</t>
  </si>
  <si>
    <t>ÁROP-1.1.20-2012-2012-0001-Tanulmány készítése: "Helyzetelemzés az EU-s kötelezettségvállalások teljesítéséről" címmel</t>
  </si>
  <si>
    <t>HitesyBartuczHollai Euroconsulting Kft.</t>
  </si>
  <si>
    <t>2013.07.08-2013.09.08</t>
  </si>
  <si>
    <t>ÁROP-1.1.20-2012-2012-0001-Tanulmány készítése: "Fejlesztési kataszter összeállítása az eddig elvégzett önkormányzati fejlesztésekről" címmel</t>
  </si>
  <si>
    <t>Kopint-Tárki Konjunktúrakutató Intézet</t>
  </si>
  <si>
    <t>ÁROP-1.1.20-2012-2012-0001-Tanulmány készítése: "Hatásvizsgálat készítése a már lezárt fejlesztésekről" címmel</t>
  </si>
  <si>
    <t>Tervezési</t>
  </si>
  <si>
    <t>SH/9/2/1 - Az érintett épületek energiafejlesztésre vonatkozó kiviteli terveinek elkészítése</t>
  </si>
  <si>
    <t>AAA INVEST Építőipari Tervező és Mérnöki Tanácsadó Kft.</t>
  </si>
  <si>
    <t>2013.07.16-2016.06.30</t>
  </si>
  <si>
    <t>SH/9/1/1 - Közvélemény-kutatás tárgyú közbeszerzéshez kapcsolódóan a közbeszerzési eljárás előkészítéséhez és lefolytatásához szükséges szakértői feladatok ellátása.</t>
  </si>
  <si>
    <t>Balassa Szilvia</t>
  </si>
  <si>
    <t>2013.06.17-2013.11.30</t>
  </si>
  <si>
    <t xml:space="preserve">Adatszolgáltatás a Belügyminisztérium igazgatása új szerződései tekintetében - 2013.05-06. hó
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</si>
</sst>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3" fontId="3" fillId="0" borderId="10" xfId="55" applyNumberFormat="1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/>
    </xf>
    <xf numFmtId="3" fontId="3" fillId="0" borderId="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8" fillId="0" borderId="0" xfId="0" applyFont="1" applyAlignment="1">
      <alignment/>
    </xf>
    <xf numFmtId="14" fontId="3" fillId="0" borderId="0" xfId="54" applyNumberFormat="1" applyFont="1" applyFill="1" applyBorder="1" applyAlignment="1">
      <alignment horizontal="center" vertical="center" wrapText="1"/>
      <protection/>
    </xf>
    <xf numFmtId="0" fontId="39" fillId="33" borderId="15" xfId="0" applyFont="1" applyFill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3" fontId="3" fillId="0" borderId="10" xfId="55" applyNumberFormat="1" applyFont="1" applyBorder="1" applyAlignment="1">
      <alignment horizontal="right" vertical="center"/>
      <protection/>
    </xf>
    <xf numFmtId="14" fontId="3" fillId="0" borderId="10" xfId="54" applyNumberFormat="1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right" vertical="center"/>
      <protection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2" sqref="A2"/>
    </sheetView>
  </sheetViews>
  <sheetFormatPr defaultColWidth="9.140625" defaultRowHeight="34.5" customHeight="1"/>
  <cols>
    <col min="1" max="1" width="10.140625" style="9" customWidth="1"/>
    <col min="2" max="2" width="26.140625" style="23" customWidth="1"/>
    <col min="3" max="3" width="48.421875" style="2" customWidth="1"/>
    <col min="4" max="4" width="48.00390625" style="1" bestFit="1" customWidth="1"/>
    <col min="5" max="5" width="22.8515625" style="9" customWidth="1"/>
    <col min="6" max="6" width="25.140625" style="23" customWidth="1"/>
    <col min="7" max="7" width="0" style="1" hidden="1" customWidth="1"/>
    <col min="8" max="8" width="105.28125" style="1" hidden="1" customWidth="1"/>
    <col min="9" max="9" width="0" style="1" hidden="1" customWidth="1"/>
    <col min="10" max="16384" width="9.140625" style="1" customWidth="1"/>
  </cols>
  <sheetData>
    <row r="1" spans="1:6" ht="34.5" customHeight="1" thickBot="1">
      <c r="A1" s="31" t="s">
        <v>68</v>
      </c>
      <c r="B1" s="32"/>
      <c r="C1" s="32"/>
      <c r="D1" s="32"/>
      <c r="E1" s="32"/>
      <c r="F1" s="33"/>
    </row>
    <row r="2" spans="1:7" s="9" customFormat="1" ht="34.5" customHeight="1">
      <c r="A2" s="5" t="s">
        <v>12</v>
      </c>
      <c r="B2" s="21" t="s">
        <v>2</v>
      </c>
      <c r="C2" s="7" t="s">
        <v>3</v>
      </c>
      <c r="D2" s="6" t="s">
        <v>4</v>
      </c>
      <c r="E2" s="6" t="s">
        <v>5</v>
      </c>
      <c r="F2" s="25" t="s">
        <v>6</v>
      </c>
      <c r="G2" s="8" t="s">
        <v>6</v>
      </c>
    </row>
    <row r="3" spans="1:6" ht="34.5" customHeight="1">
      <c r="A3" s="19">
        <v>1</v>
      </c>
      <c r="B3" s="27" t="s">
        <v>10</v>
      </c>
      <c r="C3" s="3" t="s">
        <v>13</v>
      </c>
      <c r="D3" s="3" t="s">
        <v>14</v>
      </c>
      <c r="E3" s="3" t="s">
        <v>15</v>
      </c>
      <c r="F3" s="13">
        <v>48000</v>
      </c>
    </row>
    <row r="4" spans="1:7" s="16" customFormat="1" ht="30">
      <c r="A4" s="19">
        <v>2</v>
      </c>
      <c r="B4" s="27" t="s">
        <v>1</v>
      </c>
      <c r="C4" s="3" t="s">
        <v>16</v>
      </c>
      <c r="D4" s="3" t="s">
        <v>17</v>
      </c>
      <c r="E4" s="3" t="s">
        <v>18</v>
      </c>
      <c r="F4" s="18">
        <v>2150000</v>
      </c>
      <c r="G4" s="4"/>
    </row>
    <row r="5" spans="1:7" s="16" customFormat="1" ht="30">
      <c r="A5" s="19">
        <v>3</v>
      </c>
      <c r="B5" s="27" t="s">
        <v>10</v>
      </c>
      <c r="C5" s="3" t="s">
        <v>19</v>
      </c>
      <c r="D5" s="3" t="s">
        <v>20</v>
      </c>
      <c r="E5" s="3" t="s">
        <v>21</v>
      </c>
      <c r="F5" s="28">
        <f>931812*6</f>
        <v>5590872</v>
      </c>
      <c r="G5" s="4"/>
    </row>
    <row r="6" spans="1:7" s="16" customFormat="1" ht="75">
      <c r="A6" s="19">
        <v>4</v>
      </c>
      <c r="B6" s="27" t="s">
        <v>0</v>
      </c>
      <c r="C6" s="3" t="s">
        <v>25</v>
      </c>
      <c r="D6" s="3" t="s">
        <v>26</v>
      </c>
      <c r="E6" s="3" t="s">
        <v>27</v>
      </c>
      <c r="F6" s="18">
        <f>635000/1.27</f>
        <v>500000</v>
      </c>
      <c r="G6" s="4"/>
    </row>
    <row r="7" spans="1:7" s="16" customFormat="1" ht="30">
      <c r="A7" s="19">
        <v>5</v>
      </c>
      <c r="B7" s="27" t="s">
        <v>0</v>
      </c>
      <c r="C7" s="3" t="s">
        <v>28</v>
      </c>
      <c r="D7" s="3" t="s">
        <v>29</v>
      </c>
      <c r="E7" s="3" t="s">
        <v>30</v>
      </c>
      <c r="F7" s="18">
        <v>1620000</v>
      </c>
      <c r="G7" s="4"/>
    </row>
    <row r="8" spans="1:7" s="16" customFormat="1" ht="60">
      <c r="A8" s="19">
        <v>6</v>
      </c>
      <c r="B8" s="27" t="s">
        <v>0</v>
      </c>
      <c r="C8" s="3" t="s">
        <v>31</v>
      </c>
      <c r="D8" s="3" t="s">
        <v>32</v>
      </c>
      <c r="E8" s="3" t="s">
        <v>30</v>
      </c>
      <c r="F8" s="18">
        <v>1620000</v>
      </c>
      <c r="G8" s="4"/>
    </row>
    <row r="9" spans="1:7" s="16" customFormat="1" ht="15">
      <c r="A9" s="19">
        <v>7</v>
      </c>
      <c r="B9" s="27" t="s">
        <v>33</v>
      </c>
      <c r="C9" s="3" t="s">
        <v>34</v>
      </c>
      <c r="D9" s="3" t="s">
        <v>35</v>
      </c>
      <c r="E9" s="3" t="s">
        <v>36</v>
      </c>
      <c r="F9" s="18">
        <v>4900000</v>
      </c>
      <c r="G9" s="4"/>
    </row>
    <row r="10" spans="1:6" ht="30">
      <c r="A10" s="19">
        <v>8</v>
      </c>
      <c r="B10" s="27" t="s">
        <v>0</v>
      </c>
      <c r="C10" s="3" t="s">
        <v>37</v>
      </c>
      <c r="D10" s="3" t="s">
        <v>38</v>
      </c>
      <c r="E10" s="3" t="s">
        <v>39</v>
      </c>
      <c r="F10" s="18">
        <f>5763010/1.27</f>
        <v>4537803.1496063</v>
      </c>
    </row>
    <row r="11" spans="1:6" ht="30">
      <c r="A11" s="19">
        <v>9</v>
      </c>
      <c r="B11" s="27" t="s">
        <v>1</v>
      </c>
      <c r="C11" s="3" t="s">
        <v>40</v>
      </c>
      <c r="D11" s="3" t="s">
        <v>41</v>
      </c>
      <c r="E11" s="3" t="s">
        <v>42</v>
      </c>
      <c r="F11" s="18">
        <v>1600000</v>
      </c>
    </row>
    <row r="12" spans="1:6" ht="30">
      <c r="A12" s="19">
        <v>10</v>
      </c>
      <c r="B12" s="27" t="s">
        <v>1</v>
      </c>
      <c r="C12" s="3" t="s">
        <v>43</v>
      </c>
      <c r="D12" s="3" t="s">
        <v>44</v>
      </c>
      <c r="E12" s="3" t="s">
        <v>45</v>
      </c>
      <c r="F12" s="18">
        <v>1574803</v>
      </c>
    </row>
    <row r="13" spans="1:6" ht="30">
      <c r="A13" s="19">
        <v>11</v>
      </c>
      <c r="B13" s="27" t="s">
        <v>0</v>
      </c>
      <c r="C13" s="3" t="s">
        <v>46</v>
      </c>
      <c r="D13" s="3" t="s">
        <v>47</v>
      </c>
      <c r="E13" s="29" t="s">
        <v>48</v>
      </c>
      <c r="F13" s="30">
        <v>1320000</v>
      </c>
    </row>
    <row r="14" spans="1:7" s="16" customFormat="1" ht="15">
      <c r="A14" s="20"/>
      <c r="B14" s="14"/>
      <c r="C14" s="15"/>
      <c r="D14" s="15"/>
      <c r="E14" s="24"/>
      <c r="F14" s="17"/>
      <c r="G14" s="4"/>
    </row>
    <row r="15" spans="1:6" ht="34.5" customHeight="1" thickBot="1">
      <c r="A15" s="34" t="s">
        <v>11</v>
      </c>
      <c r="B15" s="34"/>
      <c r="C15" s="34"/>
      <c r="D15" s="34"/>
      <c r="E15" s="34"/>
      <c r="F15" s="34"/>
    </row>
    <row r="16" spans="1:6" s="9" customFormat="1" ht="34.5" customHeight="1">
      <c r="A16" s="10" t="s">
        <v>12</v>
      </c>
      <c r="B16" s="22" t="s">
        <v>2</v>
      </c>
      <c r="C16" s="12" t="s">
        <v>3</v>
      </c>
      <c r="D16" s="11" t="s">
        <v>4</v>
      </c>
      <c r="E16" s="11" t="s">
        <v>5</v>
      </c>
      <c r="F16" s="26" t="s">
        <v>9</v>
      </c>
    </row>
    <row r="17" spans="1:7" s="16" customFormat="1" ht="45">
      <c r="A17" s="19">
        <v>1</v>
      </c>
      <c r="B17" s="27" t="s">
        <v>1</v>
      </c>
      <c r="C17" s="3" t="s">
        <v>49</v>
      </c>
      <c r="D17" s="3" t="s">
        <v>50</v>
      </c>
      <c r="E17" s="3" t="s">
        <v>51</v>
      </c>
      <c r="F17" s="13">
        <f>609600/1.27</f>
        <v>480000</v>
      </c>
      <c r="G17" s="4"/>
    </row>
    <row r="18" spans="1:7" s="16" customFormat="1" ht="30">
      <c r="A18" s="19">
        <v>2</v>
      </c>
      <c r="B18" s="27" t="s">
        <v>0</v>
      </c>
      <c r="C18" s="3" t="s">
        <v>52</v>
      </c>
      <c r="D18" s="3" t="s">
        <v>53</v>
      </c>
      <c r="E18" s="3" t="s">
        <v>54</v>
      </c>
      <c r="F18" s="13">
        <v>26060000</v>
      </c>
      <c r="G18" s="4"/>
    </row>
    <row r="19" spans="1:7" s="16" customFormat="1" ht="45">
      <c r="A19" s="19">
        <v>3</v>
      </c>
      <c r="B19" s="27" t="s">
        <v>0</v>
      </c>
      <c r="C19" s="3" t="s">
        <v>55</v>
      </c>
      <c r="D19" s="3" t="s">
        <v>56</v>
      </c>
      <c r="E19" s="29" t="s">
        <v>57</v>
      </c>
      <c r="F19" s="30">
        <v>6100000</v>
      </c>
      <c r="G19" s="4"/>
    </row>
    <row r="20" spans="1:7" s="16" customFormat="1" ht="45">
      <c r="A20" s="19">
        <v>4</v>
      </c>
      <c r="B20" s="27" t="s">
        <v>0</v>
      </c>
      <c r="C20" s="3" t="s">
        <v>58</v>
      </c>
      <c r="D20" s="3" t="s">
        <v>59</v>
      </c>
      <c r="E20" s="29" t="s">
        <v>57</v>
      </c>
      <c r="F20" s="30">
        <v>3950000</v>
      </c>
      <c r="G20" s="4"/>
    </row>
    <row r="21" spans="1:7" s="16" customFormat="1" ht="45">
      <c r="A21" s="19">
        <v>5</v>
      </c>
      <c r="B21" s="27" t="s">
        <v>0</v>
      </c>
      <c r="C21" s="3" t="s">
        <v>60</v>
      </c>
      <c r="D21" s="3" t="s">
        <v>56</v>
      </c>
      <c r="E21" s="29" t="s">
        <v>57</v>
      </c>
      <c r="F21" s="30">
        <v>7700000</v>
      </c>
      <c r="G21" s="4"/>
    </row>
    <row r="22" spans="1:7" s="16" customFormat="1" ht="30">
      <c r="A22" s="19">
        <v>6</v>
      </c>
      <c r="B22" s="27" t="s">
        <v>61</v>
      </c>
      <c r="C22" s="3" t="s">
        <v>62</v>
      </c>
      <c r="D22" s="3" t="s">
        <v>63</v>
      </c>
      <c r="E22" s="29" t="s">
        <v>64</v>
      </c>
      <c r="F22" s="30">
        <v>17120000</v>
      </c>
      <c r="G22" s="4"/>
    </row>
    <row r="23" spans="1:7" s="16" customFormat="1" ht="50.25" customHeight="1">
      <c r="A23" s="19">
        <v>7</v>
      </c>
      <c r="B23" s="27" t="s">
        <v>1</v>
      </c>
      <c r="C23" s="3" t="s">
        <v>65</v>
      </c>
      <c r="D23" s="3" t="s">
        <v>66</v>
      </c>
      <c r="E23" s="3" t="s">
        <v>67</v>
      </c>
      <c r="F23" s="30">
        <v>90000</v>
      </c>
      <c r="G23" s="4"/>
    </row>
    <row r="24" spans="1:7" s="16" customFormat="1" ht="15">
      <c r="A24" s="19">
        <v>8</v>
      </c>
      <c r="B24" s="27" t="s">
        <v>0</v>
      </c>
      <c r="C24" s="3" t="s">
        <v>22</v>
      </c>
      <c r="D24" s="3" t="s">
        <v>23</v>
      </c>
      <c r="E24" s="3" t="s">
        <v>24</v>
      </c>
      <c r="F24" s="18">
        <v>3737500</v>
      </c>
      <c r="G24" s="4"/>
    </row>
    <row r="25" spans="1:2" ht="34.5" customHeight="1">
      <c r="A25" s="9" t="s">
        <v>7</v>
      </c>
      <c r="B25" s="23" t="s">
        <v>8</v>
      </c>
    </row>
  </sheetData>
  <sheetProtection/>
  <mergeCells count="2">
    <mergeCell ref="A1:F1"/>
    <mergeCell ref="A15:F1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Rékai Tamás</dc:creator>
  <cp:keywords/>
  <dc:description/>
  <cp:lastModifiedBy>Veisz Péter</cp:lastModifiedBy>
  <cp:lastPrinted>2013-07-26T08:55:06Z</cp:lastPrinted>
  <dcterms:created xsi:type="dcterms:W3CDTF">2011-05-05T09:13:08Z</dcterms:created>
  <dcterms:modified xsi:type="dcterms:W3CDTF">2013-10-09T13:08:41Z</dcterms:modified>
  <cp:category/>
  <cp:version/>
  <cp:contentType/>
  <cp:contentStatus/>
</cp:coreProperties>
</file>