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<sst xmlns="http://schemas.openxmlformats.org/spreadsheetml/2006/main" count="41" uniqueCount="17">
  <si>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Élelmiszer, ital, dohány</t>
  </si>
  <si>
    <t>Energia- hordozók</t>
  </si>
  <si>
    <t>Nyers- anyagok</t>
  </si>
  <si>
    <t>Feldolgozott termékek</t>
  </si>
  <si>
    <t>Változás</t>
  </si>
  <si>
    <t>KIVITEL</t>
  </si>
  <si>
    <t>BEHOZATAL</t>
  </si>
  <si>
    <t>ÖSSZESEN</t>
  </si>
  <si>
    <t>M.e.: MEUR, %</t>
  </si>
  <si>
    <t xml:space="preserve"> EU 15</t>
  </si>
  <si>
    <t xml:space="preserve">INDEX </t>
  </si>
  <si>
    <t>Gépek, gépi berendezések</t>
  </si>
  <si>
    <t xml:space="preserve"> EU 27</t>
  </si>
  <si>
    <t xml:space="preserve"> EU 12</t>
  </si>
  <si>
    <t>Forrás: KSH</t>
  </si>
  <si>
    <t>Nemzetgazdaság összesen</t>
  </si>
  <si>
    <t>A KERESKEDELMI TERMÉKFORGALOM VÁLTOZÁSA AZ EU ORSZÁGOKKAL  ÁRUFŐCSOPORTONKÉNT, I-VII. HÓ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</si>
</sst>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</numFmts>
  <fonts count="39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60" applyFont="1" applyAlignment="1">
      <alignment/>
    </xf>
    <xf numFmtId="165" fontId="1" fillId="0" borderId="0" xfId="60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indent="1"/>
    </xf>
    <xf numFmtId="165" fontId="2" fillId="0" borderId="16" xfId="60" applyNumberFormat="1" applyFont="1" applyBorder="1" applyAlignment="1">
      <alignment horizontal="right"/>
    </xf>
    <xf numFmtId="0" fontId="3" fillId="0" borderId="17" xfId="0" applyFont="1" applyBorder="1" applyAlignment="1">
      <alignment horizontal="left" inden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166" fontId="3" fillId="0" borderId="20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28" xfId="0" applyNumberFormat="1" applyFont="1" applyBorder="1" applyAlignment="1">
      <alignment horizontal="right"/>
    </xf>
    <xf numFmtId="166" fontId="2" fillId="0" borderId="29" xfId="0" applyNumberFormat="1" applyFont="1" applyBorder="1" applyAlignment="1">
      <alignment horizontal="right"/>
    </xf>
    <xf numFmtId="165" fontId="2" fillId="0" borderId="22" xfId="60" applyNumberFormat="1" applyFont="1" applyBorder="1" applyAlignment="1">
      <alignment horizontal="right"/>
    </xf>
    <xf numFmtId="165" fontId="2" fillId="0" borderId="23" xfId="60" applyNumberFormat="1" applyFont="1" applyBorder="1" applyAlignment="1">
      <alignment horizontal="right"/>
    </xf>
    <xf numFmtId="165" fontId="2" fillId="0" borderId="24" xfId="6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6" fontId="3" fillId="0" borderId="3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5" fontId="2" fillId="0" borderId="34" xfId="6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4">
      <selection activeCell="M42" sqref="M42"/>
    </sheetView>
  </sheetViews>
  <sheetFormatPr defaultColWidth="9.00390625" defaultRowHeight="12.75"/>
  <cols>
    <col min="1" max="1" width="19.625" style="1" customWidth="1"/>
    <col min="2" max="2" width="11.25390625" style="1" customWidth="1"/>
    <col min="3" max="3" width="8.875" style="1" customWidth="1"/>
    <col min="4" max="4" width="9.25390625" style="1" customWidth="1"/>
    <col min="5" max="5" width="12.25390625" style="1" customWidth="1"/>
    <col min="6" max="6" width="14.00390625" style="1" customWidth="1"/>
    <col min="7" max="7" width="12.25390625" style="1" customWidth="1"/>
    <col min="8" max="16384" width="9.125" style="1" customWidth="1"/>
  </cols>
  <sheetData>
    <row r="1" spans="1:7" ht="15.75">
      <c r="A1" s="37" t="s">
        <v>16</v>
      </c>
      <c r="B1" s="37"/>
      <c r="C1" s="37"/>
      <c r="D1" s="37"/>
      <c r="E1" s="37"/>
      <c r="F1" s="37"/>
      <c r="G1" s="37"/>
    </row>
    <row r="2" spans="1:7" ht="15" customHeight="1">
      <c r="A2" s="37"/>
      <c r="B2" s="37"/>
      <c r="C2" s="37"/>
      <c r="D2" s="37"/>
      <c r="E2" s="37"/>
      <c r="F2" s="37"/>
      <c r="G2" s="37"/>
    </row>
    <row r="3" spans="1:7" ht="13.5" customHeight="1" thickBot="1">
      <c r="A3" s="5"/>
      <c r="B3" s="5"/>
      <c r="C3" s="5"/>
      <c r="D3" s="5"/>
      <c r="E3" s="5"/>
      <c r="G3" s="33" t="s">
        <v>8</v>
      </c>
    </row>
    <row r="4" spans="1:7" ht="33" customHeight="1" thickBot="1" thickTop="1">
      <c r="A4" s="6" t="s">
        <v>5</v>
      </c>
      <c r="B4" s="7" t="s">
        <v>0</v>
      </c>
      <c r="C4" s="8" t="s">
        <v>2</v>
      </c>
      <c r="D4" s="8" t="s">
        <v>1</v>
      </c>
      <c r="E4" s="8" t="s">
        <v>3</v>
      </c>
      <c r="F4" s="9" t="s">
        <v>11</v>
      </c>
      <c r="G4" s="10" t="s">
        <v>7</v>
      </c>
    </row>
    <row r="5" spans="1:7" ht="17.25" customHeight="1" thickBot="1" thickTop="1">
      <c r="A5" s="34" t="s">
        <v>15</v>
      </c>
      <c r="B5" s="35"/>
      <c r="C5" s="35"/>
      <c r="D5" s="35"/>
      <c r="E5" s="35"/>
      <c r="F5" s="35"/>
      <c r="G5" s="36"/>
    </row>
    <row r="6" spans="1:7" ht="15" customHeight="1">
      <c r="A6" s="11">
        <v>2010</v>
      </c>
      <c r="B6" s="18">
        <v>2639.0435</v>
      </c>
      <c r="C6" s="19">
        <v>949.379</v>
      </c>
      <c r="D6" s="19">
        <v>1079.632</v>
      </c>
      <c r="E6" s="19">
        <v>11119.4397</v>
      </c>
      <c r="F6" s="20">
        <v>23755.0326</v>
      </c>
      <c r="G6" s="21">
        <f>B6+C6+D6+E6+F6</f>
        <v>39542.5268</v>
      </c>
    </row>
    <row r="7" spans="1:7" ht="17.25" customHeight="1">
      <c r="A7" s="11">
        <v>2011</v>
      </c>
      <c r="B7" s="22">
        <v>3235.6579</v>
      </c>
      <c r="C7" s="23">
        <v>1255.821</v>
      </c>
      <c r="D7" s="23">
        <v>1614.756</v>
      </c>
      <c r="E7" s="23">
        <v>13560.6546</v>
      </c>
      <c r="F7" s="24">
        <v>26352.3841</v>
      </c>
      <c r="G7" s="25">
        <f>B7+C7+D7+E7+F7</f>
        <v>46019.2736</v>
      </c>
    </row>
    <row r="8" spans="1:7" ht="16.5" customHeight="1">
      <c r="A8" s="11" t="s">
        <v>10</v>
      </c>
      <c r="B8" s="30">
        <f aca="true" t="shared" si="0" ref="B8:G8">B7/B6</f>
        <v>1.2260722113902252</v>
      </c>
      <c r="C8" s="31">
        <f t="shared" si="0"/>
        <v>1.3227815235011517</v>
      </c>
      <c r="D8" s="31">
        <f t="shared" si="0"/>
        <v>1.495654074721757</v>
      </c>
      <c r="E8" s="31">
        <f t="shared" si="0"/>
        <v>1.2195447761634968</v>
      </c>
      <c r="F8" s="32">
        <f t="shared" si="0"/>
        <v>1.1093389996021306</v>
      </c>
      <c r="G8" s="12">
        <f t="shared" si="0"/>
        <v>1.1637919304640896</v>
      </c>
    </row>
    <row r="9" spans="1:7" ht="17.25" customHeight="1" thickBot="1">
      <c r="A9" s="13" t="s">
        <v>4</v>
      </c>
      <c r="B9" s="26">
        <f aca="true" t="shared" si="1" ref="B9:G9">B7-B6</f>
        <v>596.6143999999999</v>
      </c>
      <c r="C9" s="27">
        <f t="shared" si="1"/>
        <v>306.4419999999999</v>
      </c>
      <c r="D9" s="27">
        <f t="shared" si="1"/>
        <v>535.124</v>
      </c>
      <c r="E9" s="27">
        <f t="shared" si="1"/>
        <v>2441.214899999999</v>
      </c>
      <c r="F9" s="28">
        <f t="shared" si="1"/>
        <v>2597.3515000000007</v>
      </c>
      <c r="G9" s="29">
        <f t="shared" si="1"/>
        <v>6476.746800000001</v>
      </c>
    </row>
    <row r="10" spans="1:7" ht="17.25" thickBot="1" thickTop="1">
      <c r="A10" s="34" t="s">
        <v>12</v>
      </c>
      <c r="B10" s="35"/>
      <c r="C10" s="35"/>
      <c r="D10" s="35"/>
      <c r="E10" s="35"/>
      <c r="F10" s="35"/>
      <c r="G10" s="36"/>
    </row>
    <row r="11" spans="1:7" ht="15.75">
      <c r="A11" s="11">
        <v>2010</v>
      </c>
      <c r="B11" s="18">
        <v>2168.2</v>
      </c>
      <c r="C11" s="19">
        <v>825.0369</v>
      </c>
      <c r="D11" s="19">
        <v>743.5053</v>
      </c>
      <c r="E11" s="19">
        <v>8776.0155</v>
      </c>
      <c r="F11" s="20">
        <v>18265.9958</v>
      </c>
      <c r="G11" s="21">
        <f>B11+C11+D11+E11+F11</f>
        <v>30778.7535</v>
      </c>
    </row>
    <row r="12" spans="1:7" ht="15.75">
      <c r="A12" s="11">
        <v>2011</v>
      </c>
      <c r="B12" s="22">
        <v>2634.9372</v>
      </c>
      <c r="C12" s="23">
        <v>1076.0708</v>
      </c>
      <c r="D12" s="23">
        <v>1225.1427</v>
      </c>
      <c r="E12" s="23">
        <v>10857.6827</v>
      </c>
      <c r="F12" s="24">
        <v>19601.0608</v>
      </c>
      <c r="G12" s="25">
        <f>B12+C12+D12+E12+F12</f>
        <v>35394.894199999995</v>
      </c>
    </row>
    <row r="13" spans="1:7" ht="15.75">
      <c r="A13" s="11" t="s">
        <v>10</v>
      </c>
      <c r="B13" s="30">
        <f aca="true" t="shared" si="2" ref="B13:G13">B12/B11</f>
        <v>1.2152648279678997</v>
      </c>
      <c r="C13" s="31">
        <f t="shared" si="2"/>
        <v>1.3042699059884473</v>
      </c>
      <c r="D13" s="31">
        <f t="shared" si="2"/>
        <v>1.6477928267626338</v>
      </c>
      <c r="E13" s="31">
        <f t="shared" si="2"/>
        <v>1.2371995810627272</v>
      </c>
      <c r="F13" s="32">
        <f t="shared" si="2"/>
        <v>1.0730901843303828</v>
      </c>
      <c r="G13" s="12">
        <f t="shared" si="2"/>
        <v>1.149978156197911</v>
      </c>
    </row>
    <row r="14" spans="1:7" ht="16.5" thickBot="1">
      <c r="A14" s="13" t="s">
        <v>4</v>
      </c>
      <c r="B14" s="26">
        <f aca="true" t="shared" si="3" ref="B14:G14">B12-B11</f>
        <v>466.73720000000003</v>
      </c>
      <c r="C14" s="27">
        <f t="shared" si="3"/>
        <v>251.03390000000002</v>
      </c>
      <c r="D14" s="27">
        <f t="shared" si="3"/>
        <v>481.63740000000007</v>
      </c>
      <c r="E14" s="27">
        <f t="shared" si="3"/>
        <v>2081.6672</v>
      </c>
      <c r="F14" s="28">
        <f t="shared" si="3"/>
        <v>1335.0649999999987</v>
      </c>
      <c r="G14" s="29">
        <f t="shared" si="3"/>
        <v>4616.140699999996</v>
      </c>
    </row>
    <row r="15" spans="1:7" ht="17.25" thickBot="1" thickTop="1">
      <c r="A15" s="34" t="s">
        <v>9</v>
      </c>
      <c r="B15" s="35"/>
      <c r="C15" s="35"/>
      <c r="D15" s="35"/>
      <c r="E15" s="35"/>
      <c r="F15" s="35"/>
      <c r="G15" s="36"/>
    </row>
    <row r="16" spans="1:7" ht="15.75">
      <c r="A16" s="11">
        <v>2010</v>
      </c>
      <c r="B16" s="18">
        <v>1168.4411</v>
      </c>
      <c r="C16" s="19">
        <v>584.1198</v>
      </c>
      <c r="D16" s="19">
        <v>411.4409</v>
      </c>
      <c r="E16" s="19">
        <v>6024.1968</v>
      </c>
      <c r="F16" s="20">
        <v>14861.3086</v>
      </c>
      <c r="G16" s="21">
        <f>B16+C16+D16+E16+F16</f>
        <v>23049.5072</v>
      </c>
    </row>
    <row r="17" spans="1:7" ht="15.75">
      <c r="A17" s="11">
        <v>2011</v>
      </c>
      <c r="B17" s="22">
        <v>1431.5305</v>
      </c>
      <c r="C17" s="23">
        <v>699.1198</v>
      </c>
      <c r="D17" s="23">
        <v>608.1686</v>
      </c>
      <c r="E17" s="23">
        <v>7263.263</v>
      </c>
      <c r="F17" s="24">
        <v>15732.9319</v>
      </c>
      <c r="G17" s="25">
        <f>B17+C17+D17+E17+F17</f>
        <v>25735.0138</v>
      </c>
    </row>
    <row r="18" spans="1:7" ht="15.75">
      <c r="A18" s="11" t="s">
        <v>10</v>
      </c>
      <c r="B18" s="30">
        <f aca="true" t="shared" si="4" ref="B18:G18">B17/B16</f>
        <v>1.2251627403383876</v>
      </c>
      <c r="C18" s="31">
        <f t="shared" si="4"/>
        <v>1.1968774213782858</v>
      </c>
      <c r="D18" s="31">
        <f t="shared" si="4"/>
        <v>1.4781432764705695</v>
      </c>
      <c r="E18" s="31">
        <f>E17/E16</f>
        <v>1.2056815607352005</v>
      </c>
      <c r="F18" s="32">
        <f>F17/F16</f>
        <v>1.0586505080716782</v>
      </c>
      <c r="G18" s="12">
        <f t="shared" si="4"/>
        <v>1.116510369471153</v>
      </c>
    </row>
    <row r="19" spans="1:7" ht="16.5" thickBot="1">
      <c r="A19" s="13" t="s">
        <v>4</v>
      </c>
      <c r="B19" s="26">
        <f aca="true" t="shared" si="5" ref="B19:G19">B17-B16</f>
        <v>263.08940000000007</v>
      </c>
      <c r="C19" s="27">
        <f t="shared" si="5"/>
        <v>115</v>
      </c>
      <c r="D19" s="27">
        <f t="shared" si="5"/>
        <v>196.72769999999997</v>
      </c>
      <c r="E19" s="27">
        <f>E17-E16</f>
        <v>1239.0662000000002</v>
      </c>
      <c r="F19" s="28">
        <f>F17-F16</f>
        <v>871.6232999999993</v>
      </c>
      <c r="G19" s="29">
        <f t="shared" si="5"/>
        <v>2685.5066000000006</v>
      </c>
    </row>
    <row r="20" spans="1:7" ht="17.25" thickBot="1" thickTop="1">
      <c r="A20" s="34" t="s">
        <v>13</v>
      </c>
      <c r="B20" s="35"/>
      <c r="C20" s="35"/>
      <c r="D20" s="35"/>
      <c r="E20" s="35"/>
      <c r="F20" s="35"/>
      <c r="G20" s="36"/>
    </row>
    <row r="21" spans="1:7" ht="15.75">
      <c r="A21" s="11">
        <v>2010</v>
      </c>
      <c r="B21" s="18">
        <v>999.7588</v>
      </c>
      <c r="C21" s="19">
        <v>240.9171</v>
      </c>
      <c r="D21" s="19">
        <v>332.0645</v>
      </c>
      <c r="E21" s="19">
        <v>2751.8187</v>
      </c>
      <c r="F21" s="20">
        <v>3404.6872</v>
      </c>
      <c r="G21" s="21">
        <f>B21+C21+D21+E21+F21</f>
        <v>7729.246299999999</v>
      </c>
    </row>
    <row r="22" spans="1:7" ht="15.75">
      <c r="A22" s="11">
        <v>2011</v>
      </c>
      <c r="B22" s="22">
        <v>1203.4067</v>
      </c>
      <c r="C22" s="23">
        <v>377.0436</v>
      </c>
      <c r="D22" s="23">
        <v>616.9741</v>
      </c>
      <c r="E22" s="23">
        <v>3594.4197</v>
      </c>
      <c r="F22" s="24">
        <v>3868.1289</v>
      </c>
      <c r="G22" s="25">
        <f>B22+C22+D22+E22+F22</f>
        <v>9659.973</v>
      </c>
    </row>
    <row r="23" spans="1:7" ht="15.75">
      <c r="A23" s="11" t="s">
        <v>10</v>
      </c>
      <c r="B23" s="30">
        <f aca="true" t="shared" si="6" ref="B23:G23">B22/B21</f>
        <v>1.2036970317240518</v>
      </c>
      <c r="C23" s="31">
        <f t="shared" si="6"/>
        <v>1.5650346114908407</v>
      </c>
      <c r="D23" s="31">
        <f t="shared" si="6"/>
        <v>1.857994757042683</v>
      </c>
      <c r="E23" s="31">
        <f t="shared" si="6"/>
        <v>1.3061978610727516</v>
      </c>
      <c r="F23" s="32">
        <f t="shared" si="6"/>
        <v>1.1361187306722333</v>
      </c>
      <c r="G23" s="12">
        <f t="shared" si="6"/>
        <v>1.249794950899676</v>
      </c>
    </row>
    <row r="24" spans="1:7" ht="16.5" thickBot="1">
      <c r="A24" s="13" t="s">
        <v>4</v>
      </c>
      <c r="B24" s="26">
        <f aca="true" t="shared" si="7" ref="B24:G24">B22-B21</f>
        <v>203.64790000000005</v>
      </c>
      <c r="C24" s="27">
        <f t="shared" si="7"/>
        <v>136.12650000000002</v>
      </c>
      <c r="D24" s="27">
        <f t="shared" si="7"/>
        <v>284.9096</v>
      </c>
      <c r="E24" s="27">
        <f t="shared" si="7"/>
        <v>842.6010000000001</v>
      </c>
      <c r="F24" s="28">
        <f t="shared" si="7"/>
        <v>463.4417000000003</v>
      </c>
      <c r="G24" s="29">
        <f t="shared" si="7"/>
        <v>1930.726700000001</v>
      </c>
    </row>
    <row r="25" spans="1:7" ht="35.25" customHeight="1" thickBot="1" thickTop="1">
      <c r="A25" s="6" t="s">
        <v>6</v>
      </c>
      <c r="B25" s="14" t="s">
        <v>0</v>
      </c>
      <c r="C25" s="15" t="s">
        <v>2</v>
      </c>
      <c r="D25" s="15" t="s">
        <v>1</v>
      </c>
      <c r="E25" s="15" t="s">
        <v>3</v>
      </c>
      <c r="F25" s="16" t="s">
        <v>11</v>
      </c>
      <c r="G25" s="17" t="s">
        <v>7</v>
      </c>
    </row>
    <row r="26" spans="1:7" ht="19.5" customHeight="1" thickBot="1" thickTop="1">
      <c r="A26" s="34" t="s">
        <v>15</v>
      </c>
      <c r="B26" s="35"/>
      <c r="C26" s="35"/>
      <c r="D26" s="35"/>
      <c r="E26" s="35"/>
      <c r="F26" s="35"/>
      <c r="G26" s="36"/>
    </row>
    <row r="27" spans="1:9" ht="15.75">
      <c r="A27" s="11">
        <v>2010</v>
      </c>
      <c r="B27" s="18">
        <v>1766.506</v>
      </c>
      <c r="C27" s="19">
        <v>755.7886</v>
      </c>
      <c r="D27" s="19">
        <v>3977.4051</v>
      </c>
      <c r="E27" s="19">
        <v>11791.7208</v>
      </c>
      <c r="F27" s="20">
        <v>18268.1773</v>
      </c>
      <c r="G27" s="21">
        <f>B27+C27+D27+E27+F27</f>
        <v>36559.5978</v>
      </c>
      <c r="I27" s="2"/>
    </row>
    <row r="28" spans="1:9" ht="15.75">
      <c r="A28" s="11">
        <v>2011</v>
      </c>
      <c r="B28" s="22">
        <v>2100.4144</v>
      </c>
      <c r="C28" s="23">
        <v>994.0298</v>
      </c>
      <c r="D28" s="23">
        <v>5094.5529</v>
      </c>
      <c r="E28" s="23">
        <v>14137.6556</v>
      </c>
      <c r="F28" s="24">
        <v>19483.7578</v>
      </c>
      <c r="G28" s="25">
        <f>B28+C28+D28+E28+F28</f>
        <v>41810.4105</v>
      </c>
      <c r="I28" s="2"/>
    </row>
    <row r="29" spans="1:7" ht="15.75">
      <c r="A29" s="11" t="s">
        <v>10</v>
      </c>
      <c r="B29" s="30">
        <f aca="true" t="shared" si="8" ref="B29:G29">B28/B27</f>
        <v>1.189021945014622</v>
      </c>
      <c r="C29" s="31">
        <f t="shared" si="8"/>
        <v>1.315222007847168</v>
      </c>
      <c r="D29" s="31">
        <f t="shared" si="8"/>
        <v>1.2808735273155856</v>
      </c>
      <c r="E29" s="31">
        <f t="shared" si="8"/>
        <v>1.1989476209443495</v>
      </c>
      <c r="F29" s="32">
        <f t="shared" si="8"/>
        <v>1.0665408748797287</v>
      </c>
      <c r="G29" s="12">
        <f t="shared" si="8"/>
        <v>1.1436233715897168</v>
      </c>
    </row>
    <row r="30" spans="1:7" ht="16.5" thickBot="1">
      <c r="A30" s="13" t="s">
        <v>4</v>
      </c>
      <c r="B30" s="26">
        <f aca="true" t="shared" si="9" ref="B30:G30">B28-B27</f>
        <v>333.90840000000003</v>
      </c>
      <c r="C30" s="27">
        <f t="shared" si="9"/>
        <v>238.24120000000005</v>
      </c>
      <c r="D30" s="27">
        <f t="shared" si="9"/>
        <v>1117.1477999999997</v>
      </c>
      <c r="E30" s="27">
        <f t="shared" si="9"/>
        <v>2345.934800000001</v>
      </c>
      <c r="F30" s="28">
        <f t="shared" si="9"/>
        <v>1215.5805</v>
      </c>
      <c r="G30" s="29">
        <f t="shared" si="9"/>
        <v>5250.812699999995</v>
      </c>
    </row>
    <row r="31" spans="1:7" ht="17.25" thickBot="1" thickTop="1">
      <c r="A31" s="34" t="s">
        <v>12</v>
      </c>
      <c r="B31" s="35"/>
      <c r="C31" s="35"/>
      <c r="D31" s="35"/>
      <c r="E31" s="35"/>
      <c r="F31" s="35"/>
      <c r="G31" s="36"/>
    </row>
    <row r="32" spans="1:7" ht="15.75">
      <c r="A32" s="11">
        <v>2010</v>
      </c>
      <c r="B32" s="18">
        <v>1669.5314</v>
      </c>
      <c r="C32" s="19">
        <v>488.3358</v>
      </c>
      <c r="D32" s="19">
        <v>1058.681</v>
      </c>
      <c r="E32" s="19">
        <v>10163.6271</v>
      </c>
      <c r="F32" s="20">
        <v>11630.6259</v>
      </c>
      <c r="G32" s="21">
        <f>B32+C32+D32+E32+F32</f>
        <v>25010.801199999998</v>
      </c>
    </row>
    <row r="33" spans="1:7" ht="15.75">
      <c r="A33" s="11">
        <v>2011</v>
      </c>
      <c r="B33" s="22">
        <v>1964.457</v>
      </c>
      <c r="C33" s="23">
        <v>659.8785</v>
      </c>
      <c r="D33" s="23">
        <v>1479.1547</v>
      </c>
      <c r="E33" s="23">
        <v>12114.9068</v>
      </c>
      <c r="F33" s="24">
        <v>13151.0955</v>
      </c>
      <c r="G33" s="25">
        <f>B33+C33+D33+E33+F33</f>
        <v>29369.4925</v>
      </c>
    </row>
    <row r="34" spans="1:7" ht="15.75">
      <c r="A34" s="11" t="s">
        <v>10</v>
      </c>
      <c r="B34" s="30">
        <f aca="true" t="shared" si="10" ref="B34:G34">B33/B32</f>
        <v>1.1766517239508043</v>
      </c>
      <c r="C34" s="31">
        <f t="shared" si="10"/>
        <v>1.3512802051375303</v>
      </c>
      <c r="D34" s="31">
        <f t="shared" si="10"/>
        <v>1.3971675131602437</v>
      </c>
      <c r="E34" s="31">
        <f t="shared" si="10"/>
        <v>1.1919865497623383</v>
      </c>
      <c r="F34" s="32">
        <f t="shared" si="10"/>
        <v>1.130729817386698</v>
      </c>
      <c r="G34" s="12">
        <f t="shared" si="10"/>
        <v>1.1742723579762813</v>
      </c>
    </row>
    <row r="35" spans="1:11" ht="16.5" thickBot="1">
      <c r="A35" s="13" t="s">
        <v>4</v>
      </c>
      <c r="B35" s="26">
        <f aca="true" t="shared" si="11" ref="B35:G35">B33-B32</f>
        <v>294.92560000000003</v>
      </c>
      <c r="C35" s="27">
        <f t="shared" si="11"/>
        <v>171.54270000000002</v>
      </c>
      <c r="D35" s="27">
        <f t="shared" si="11"/>
        <v>420.4737</v>
      </c>
      <c r="E35" s="27">
        <f t="shared" si="11"/>
        <v>1951.279700000001</v>
      </c>
      <c r="F35" s="28">
        <f t="shared" si="11"/>
        <v>1520.4696000000004</v>
      </c>
      <c r="G35" s="29">
        <f t="shared" si="11"/>
        <v>4358.691300000002</v>
      </c>
      <c r="K35" s="39"/>
    </row>
    <row r="36" spans="1:11" ht="17.25" thickBot="1" thickTop="1">
      <c r="A36" s="34" t="s">
        <v>9</v>
      </c>
      <c r="B36" s="35"/>
      <c r="C36" s="35"/>
      <c r="D36" s="35"/>
      <c r="E36" s="35"/>
      <c r="F36" s="35"/>
      <c r="G36" s="36"/>
      <c r="I36" s="4"/>
      <c r="K36" s="39"/>
    </row>
    <row r="37" spans="1:7" ht="15.75">
      <c r="A37" s="11">
        <v>2010</v>
      </c>
      <c r="B37" s="18">
        <v>1112.0992</v>
      </c>
      <c r="C37" s="19">
        <v>355.5095</v>
      </c>
      <c r="D37" s="19">
        <v>521.8924</v>
      </c>
      <c r="E37" s="19">
        <v>7785.2117</v>
      </c>
      <c r="F37" s="20">
        <v>9347.0052</v>
      </c>
      <c r="G37" s="21">
        <f>B37+C37+D37+E37+F37</f>
        <v>19121.718</v>
      </c>
    </row>
    <row r="38" spans="1:7" ht="15.75">
      <c r="A38" s="11">
        <v>2011</v>
      </c>
      <c r="B38" s="22">
        <v>1274.2198</v>
      </c>
      <c r="C38" s="23">
        <v>475.9361</v>
      </c>
      <c r="D38" s="23">
        <v>841.2113</v>
      </c>
      <c r="E38" s="23">
        <v>9163.271</v>
      </c>
      <c r="F38" s="24">
        <v>10404.9956</v>
      </c>
      <c r="G38" s="25">
        <f>B38+C38+D38+E38+F38</f>
        <v>22159.633800000003</v>
      </c>
    </row>
    <row r="39" spans="1:9" ht="15.75">
      <c r="A39" s="11" t="s">
        <v>10</v>
      </c>
      <c r="B39" s="30">
        <f aca="true" t="shared" si="12" ref="B39:G39">B38/B37</f>
        <v>1.1457789017382622</v>
      </c>
      <c r="C39" s="31">
        <f t="shared" si="12"/>
        <v>1.3387436903936463</v>
      </c>
      <c r="D39" s="31">
        <f t="shared" si="12"/>
        <v>1.6118481510748195</v>
      </c>
      <c r="E39" s="31">
        <f t="shared" si="12"/>
        <v>1.1770098685948387</v>
      </c>
      <c r="F39" s="40">
        <f t="shared" si="12"/>
        <v>1.1131903082711456</v>
      </c>
      <c r="G39" s="12">
        <f t="shared" si="12"/>
        <v>1.158872534361191</v>
      </c>
      <c r="I39" s="3"/>
    </row>
    <row r="40" spans="1:9" ht="16.5" thickBot="1">
      <c r="A40" s="13" t="s">
        <v>4</v>
      </c>
      <c r="B40" s="38">
        <f aca="true" t="shared" si="13" ref="B40:G40">B38-B37</f>
        <v>162.12059999999997</v>
      </c>
      <c r="C40" s="27">
        <f t="shared" si="13"/>
        <v>120.42660000000001</v>
      </c>
      <c r="D40" s="27">
        <f t="shared" si="13"/>
        <v>319.3189000000001</v>
      </c>
      <c r="E40" s="27">
        <f t="shared" si="13"/>
        <v>1378.0593000000008</v>
      </c>
      <c r="F40" s="28">
        <f t="shared" si="13"/>
        <v>1057.9904000000006</v>
      </c>
      <c r="G40" s="29">
        <f t="shared" si="13"/>
        <v>3037.9158000000025</v>
      </c>
      <c r="I40" s="4"/>
    </row>
    <row r="41" spans="1:7" ht="17.25" thickBot="1" thickTop="1">
      <c r="A41" s="34" t="s">
        <v>13</v>
      </c>
      <c r="B41" s="35"/>
      <c r="C41" s="35"/>
      <c r="D41" s="35"/>
      <c r="E41" s="35"/>
      <c r="F41" s="35"/>
      <c r="G41" s="36"/>
    </row>
    <row r="42" spans="1:7" ht="15.75">
      <c r="A42" s="11">
        <v>2010</v>
      </c>
      <c r="B42" s="18">
        <v>557.4321</v>
      </c>
      <c r="C42" s="19">
        <v>132.8263</v>
      </c>
      <c r="D42" s="19">
        <v>536.7885</v>
      </c>
      <c r="E42" s="19">
        <v>2378.4154</v>
      </c>
      <c r="F42" s="20">
        <v>2283.6207</v>
      </c>
      <c r="G42" s="21">
        <f>B42+C42+D42+E42+F42</f>
        <v>5889.083</v>
      </c>
    </row>
    <row r="43" spans="1:7" ht="15.75">
      <c r="A43" s="11">
        <v>2011</v>
      </c>
      <c r="B43" s="22">
        <v>690.2371</v>
      </c>
      <c r="C43" s="23">
        <v>183.9424</v>
      </c>
      <c r="D43" s="23">
        <v>637.9434</v>
      </c>
      <c r="E43" s="23">
        <v>2951.6358</v>
      </c>
      <c r="F43" s="24">
        <v>2746.0998</v>
      </c>
      <c r="G43" s="25">
        <f>B43+C43+D43+E43+F43</f>
        <v>7209.8585</v>
      </c>
    </row>
    <row r="44" spans="1:7" ht="15.75">
      <c r="A44" s="11" t="s">
        <v>10</v>
      </c>
      <c r="B44" s="30">
        <f aca="true" t="shared" si="14" ref="B44:G44">B43/B42</f>
        <v>1.2382442632923365</v>
      </c>
      <c r="C44" s="31">
        <f t="shared" si="14"/>
        <v>1.3848341781710398</v>
      </c>
      <c r="D44" s="31">
        <f t="shared" si="14"/>
        <v>1.188444610866291</v>
      </c>
      <c r="E44" s="31">
        <f t="shared" si="14"/>
        <v>1.2410093711973107</v>
      </c>
      <c r="F44" s="31">
        <f t="shared" si="14"/>
        <v>1.202520103272842</v>
      </c>
      <c r="G44" s="12">
        <f t="shared" si="14"/>
        <v>1.2242752394557863</v>
      </c>
    </row>
    <row r="45" spans="1:7" ht="16.5" thickBot="1">
      <c r="A45" s="13" t="s">
        <v>4</v>
      </c>
      <c r="B45" s="26">
        <f aca="true" t="shared" si="15" ref="B45:G45">B43-B42</f>
        <v>132.80500000000006</v>
      </c>
      <c r="C45" s="27">
        <f t="shared" si="15"/>
        <v>51.11609999999999</v>
      </c>
      <c r="D45" s="27">
        <f t="shared" si="15"/>
        <v>101.1549</v>
      </c>
      <c r="E45" s="27">
        <f t="shared" si="15"/>
        <v>573.2204000000002</v>
      </c>
      <c r="F45" s="28">
        <f t="shared" si="15"/>
        <v>462.4791</v>
      </c>
      <c r="G45" s="29">
        <f t="shared" si="15"/>
        <v>1320.7755000000006</v>
      </c>
    </row>
    <row r="46" ht="16.5" thickTop="1">
      <c r="A46" s="1" t="s">
        <v>14</v>
      </c>
    </row>
  </sheetData>
  <sheetProtection/>
  <mergeCells count="9">
    <mergeCell ref="A41:G41"/>
    <mergeCell ref="A10:G10"/>
    <mergeCell ref="A1:G2"/>
    <mergeCell ref="A15:G15"/>
    <mergeCell ref="A20:G20"/>
    <mergeCell ref="A36:G36"/>
    <mergeCell ref="A5:G5"/>
    <mergeCell ref="A26:G26"/>
    <mergeCell ref="A31:G31"/>
  </mergeCells>
  <printOptions horizontalCentered="1"/>
  <pageMargins left="0.7086614173228347" right="0.5118110236220472" top="0.52" bottom="0.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TorosAg</cp:lastModifiedBy>
  <cp:lastPrinted>2011-05-05T07:25:57Z</cp:lastPrinted>
  <dcterms:created xsi:type="dcterms:W3CDTF">2000-05-08T10:31:20Z</dcterms:created>
  <dcterms:modified xsi:type="dcterms:W3CDTF">2011-10-05T12:44:15Z</dcterms:modified>
  <cp:category/>
  <cp:version/>
  <cp:contentType/>
  <cp:contentStatus/>
</cp:coreProperties>
</file>