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<sst xmlns="http://schemas.openxmlformats.org/spreadsheetml/2006/main" count="41" uniqueCount="17">
  <si>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</si>
  <si>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</si>
  <si>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</si>
  <si>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</si>
  <si>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</si>
  <si>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</si>
  <si>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</si>
  <si>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</si>
  <si>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</si>
  <si>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INDEX </t>
  </si>
  <si>
    <t>Gépek, gépi berendezések</t>
  </si>
  <si>
    <t xml:space="preserve"> EU-n kívüli országok összesen</t>
  </si>
  <si>
    <t xml:space="preserve"> EU-n kívüli európai országok</t>
  </si>
  <si>
    <t xml:space="preserve"> Ázsiai országok</t>
  </si>
  <si>
    <t xml:space="preserve"> Amerikai országok</t>
  </si>
  <si>
    <t>Forrás: KSH</t>
  </si>
  <si>
    <t xml:space="preserve">A KERESKEDELMI TERMÉKFORGALOM VÁLTOZÁSA AZ EU-n KÍVÜLI ORSZÁGOKKAL   ÁRUFŐCSOPORTONKÉNT, I-VIII. HÓ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</si>
</sst>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30" xfId="6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43" sqref="H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9" t="s">
        <v>16</v>
      </c>
      <c r="B1" s="39"/>
      <c r="C1" s="39"/>
      <c r="D1" s="39"/>
      <c r="E1" s="39"/>
      <c r="F1" s="39"/>
      <c r="G1" s="39"/>
    </row>
    <row r="2" spans="1:7" ht="15" customHeight="1">
      <c r="A2" s="39"/>
      <c r="B2" s="39"/>
      <c r="C2" s="39"/>
      <c r="D2" s="39"/>
      <c r="E2" s="39"/>
      <c r="F2" s="39"/>
      <c r="G2" s="39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10</v>
      </c>
      <c r="G4" s="10" t="s">
        <v>7</v>
      </c>
    </row>
    <row r="5" spans="1:7" ht="17.25" thickBot="1" thickTop="1">
      <c r="A5" s="36" t="s">
        <v>11</v>
      </c>
      <c r="B5" s="37"/>
      <c r="C5" s="37"/>
      <c r="D5" s="37"/>
      <c r="E5" s="37"/>
      <c r="F5" s="37"/>
      <c r="G5" s="38"/>
    </row>
    <row r="6" spans="1:7" ht="15.75">
      <c r="A6" s="11">
        <v>2010</v>
      </c>
      <c r="B6" s="18">
        <v>541.7572</v>
      </c>
      <c r="C6" s="19">
        <v>144.0237</v>
      </c>
      <c r="D6" s="19">
        <v>390.4663</v>
      </c>
      <c r="E6" s="19">
        <v>2725.5177</v>
      </c>
      <c r="F6" s="20">
        <v>6402.9146</v>
      </c>
      <c r="G6" s="21">
        <f>B6+C6+D6+E6+F6</f>
        <v>10204.6795</v>
      </c>
    </row>
    <row r="7" spans="1:7" ht="15.75">
      <c r="A7" s="11">
        <v>2011</v>
      </c>
      <c r="B7" s="22">
        <v>682.5298</v>
      </c>
      <c r="C7" s="23">
        <v>202.31</v>
      </c>
      <c r="D7" s="23">
        <v>474.3221</v>
      </c>
      <c r="E7" s="23">
        <v>3093.3418</v>
      </c>
      <c r="F7" s="24">
        <v>7827.6103</v>
      </c>
      <c r="G7" s="25">
        <f>B7+C7+D7+E7+F7</f>
        <v>12280.114000000001</v>
      </c>
    </row>
    <row r="8" spans="1:7" ht="15.75">
      <c r="A8" s="11" t="s">
        <v>9</v>
      </c>
      <c r="B8" s="30">
        <f aca="true" t="shared" si="0" ref="B8:G8">B7/B6</f>
        <v>1.2598444469219792</v>
      </c>
      <c r="C8" s="31">
        <f t="shared" si="0"/>
        <v>1.4046993654516584</v>
      </c>
      <c r="D8" s="31">
        <f t="shared" si="0"/>
        <v>1.2147580982020727</v>
      </c>
      <c r="E8" s="31">
        <f t="shared" si="0"/>
        <v>1.134955681997589</v>
      </c>
      <c r="F8" s="32">
        <f t="shared" si="0"/>
        <v>1.2225073718771762</v>
      </c>
      <c r="G8" s="12">
        <f t="shared" si="0"/>
        <v>1.2033806647234733</v>
      </c>
    </row>
    <row r="9" spans="1:7" ht="16.5" thickBot="1">
      <c r="A9" s="13" t="s">
        <v>4</v>
      </c>
      <c r="B9" s="26">
        <f aca="true" t="shared" si="1" ref="B9:G9">B7-B6</f>
        <v>140.7726</v>
      </c>
      <c r="C9" s="27">
        <f t="shared" si="1"/>
        <v>58.28630000000001</v>
      </c>
      <c r="D9" s="27">
        <f t="shared" si="1"/>
        <v>83.85579999999999</v>
      </c>
      <c r="E9" s="27">
        <f t="shared" si="1"/>
        <v>367.82410000000027</v>
      </c>
      <c r="F9" s="28">
        <f t="shared" si="1"/>
        <v>1424.6957000000002</v>
      </c>
      <c r="G9" s="29">
        <f t="shared" si="1"/>
        <v>2075.434500000001</v>
      </c>
    </row>
    <row r="10" spans="1:7" ht="17.25" thickBot="1" thickTop="1">
      <c r="A10" s="36" t="s">
        <v>12</v>
      </c>
      <c r="B10" s="37"/>
      <c r="C10" s="37"/>
      <c r="D10" s="37"/>
      <c r="E10" s="37"/>
      <c r="F10" s="37"/>
      <c r="G10" s="38"/>
    </row>
    <row r="11" spans="1:7" ht="15.75">
      <c r="A11" s="11">
        <v>2010</v>
      </c>
      <c r="B11" s="18">
        <v>384.1109</v>
      </c>
      <c r="C11" s="19">
        <v>78.9283</v>
      </c>
      <c r="D11" s="19">
        <v>370.0036</v>
      </c>
      <c r="E11" s="19">
        <v>1787.4368</v>
      </c>
      <c r="F11" s="20">
        <v>2739.0759</v>
      </c>
      <c r="G11" s="21">
        <f>B11+C11+D11+E11+F11</f>
        <v>5359.5554999999995</v>
      </c>
    </row>
    <row r="12" spans="1:7" ht="15.75">
      <c r="A12" s="11">
        <v>2011</v>
      </c>
      <c r="B12" s="22">
        <v>523.5281</v>
      </c>
      <c r="C12" s="23">
        <v>107.2302</v>
      </c>
      <c r="D12" s="23">
        <v>452.1502</v>
      </c>
      <c r="E12" s="23">
        <v>2071.3943</v>
      </c>
      <c r="F12" s="24">
        <v>2729.9832</v>
      </c>
      <c r="G12" s="25">
        <f>B12+C12+D12+E12+F12</f>
        <v>5884.286</v>
      </c>
    </row>
    <row r="13" spans="1:7" ht="15.75">
      <c r="A13" s="11" t="s">
        <v>9</v>
      </c>
      <c r="B13" s="30">
        <f aca="true" t="shared" si="2" ref="B13:G13">B12/B11</f>
        <v>1.3629608011644554</v>
      </c>
      <c r="C13" s="31">
        <f t="shared" si="2"/>
        <v>1.3585773417139353</v>
      </c>
      <c r="D13" s="31">
        <f t="shared" si="2"/>
        <v>1.2220156776852982</v>
      </c>
      <c r="E13" s="31">
        <f t="shared" si="2"/>
        <v>1.1588629595183448</v>
      </c>
      <c r="F13" s="32">
        <f t="shared" si="2"/>
        <v>0.9966803767650251</v>
      </c>
      <c r="G13" s="12">
        <f t="shared" si="2"/>
        <v>1.097905600567062</v>
      </c>
    </row>
    <row r="14" spans="1:7" ht="16.5" thickBot="1">
      <c r="A14" s="13" t="s">
        <v>4</v>
      </c>
      <c r="B14" s="26">
        <f aca="true" t="shared" si="3" ref="B14:G14">B12-B11</f>
        <v>139.41719999999998</v>
      </c>
      <c r="C14" s="27">
        <f t="shared" si="3"/>
        <v>28.301900000000003</v>
      </c>
      <c r="D14" s="27">
        <f t="shared" si="3"/>
        <v>82.14659999999998</v>
      </c>
      <c r="E14" s="27">
        <f t="shared" si="3"/>
        <v>283.9575</v>
      </c>
      <c r="F14" s="28">
        <f t="shared" si="3"/>
        <v>-9.092699999999695</v>
      </c>
      <c r="G14" s="29">
        <f t="shared" si="3"/>
        <v>524.7305000000006</v>
      </c>
    </row>
    <row r="15" spans="1:7" ht="17.25" thickBot="1" thickTop="1">
      <c r="A15" s="36" t="s">
        <v>13</v>
      </c>
      <c r="B15" s="37"/>
      <c r="C15" s="37"/>
      <c r="D15" s="37"/>
      <c r="E15" s="37"/>
      <c r="F15" s="37"/>
      <c r="G15" s="38"/>
    </row>
    <row r="16" spans="1:7" ht="15.75">
      <c r="A16" s="11">
        <v>2010</v>
      </c>
      <c r="B16" s="18">
        <v>130.8377</v>
      </c>
      <c r="C16" s="19">
        <v>34.0496</v>
      </c>
      <c r="D16" s="19">
        <v>6.2761</v>
      </c>
      <c r="E16" s="19">
        <v>515.4396</v>
      </c>
      <c r="F16" s="20">
        <v>2233.6567</v>
      </c>
      <c r="G16" s="21">
        <f>B16+C16+D16+E16+F16</f>
        <v>2920.2597</v>
      </c>
    </row>
    <row r="17" spans="1:7" ht="15.75">
      <c r="A17" s="11">
        <v>2011</v>
      </c>
      <c r="B17" s="22">
        <v>136.9226</v>
      </c>
      <c r="C17" s="23">
        <v>48.3589</v>
      </c>
      <c r="D17" s="23">
        <v>8.5101</v>
      </c>
      <c r="E17" s="23">
        <v>553.5885</v>
      </c>
      <c r="F17" s="24">
        <v>3213.9354</v>
      </c>
      <c r="G17" s="25">
        <f>B17+C17+D17+E17+F17</f>
        <v>3961.3154999999997</v>
      </c>
    </row>
    <row r="18" spans="1:7" ht="15.75">
      <c r="A18" s="11" t="s">
        <v>9</v>
      </c>
      <c r="B18" s="30">
        <f aca="true" t="shared" si="4" ref="B18:G18">B17/B16</f>
        <v>1.0465072375928344</v>
      </c>
      <c r="C18" s="31">
        <f t="shared" si="4"/>
        <v>1.4202486960199239</v>
      </c>
      <c r="D18" s="31">
        <f t="shared" si="4"/>
        <v>1.3559535380252068</v>
      </c>
      <c r="E18" s="31">
        <f t="shared" si="4"/>
        <v>1.0740123576069822</v>
      </c>
      <c r="F18" s="31">
        <f t="shared" si="4"/>
        <v>1.4388672171511405</v>
      </c>
      <c r="G18" s="12">
        <f t="shared" si="4"/>
        <v>1.3564942528912753</v>
      </c>
    </row>
    <row r="19" spans="1:7" ht="16.5" thickBot="1">
      <c r="A19" s="13" t="s">
        <v>4</v>
      </c>
      <c r="B19" s="26">
        <f aca="true" t="shared" si="5" ref="B19:G19">B17-B16</f>
        <v>6.084899999999976</v>
      </c>
      <c r="C19" s="27">
        <f t="shared" si="5"/>
        <v>14.3093</v>
      </c>
      <c r="D19" s="27">
        <f t="shared" si="5"/>
        <v>2.234</v>
      </c>
      <c r="E19" s="27">
        <f t="shared" si="5"/>
        <v>38.14889999999991</v>
      </c>
      <c r="F19" s="28">
        <f t="shared" si="5"/>
        <v>980.2786999999998</v>
      </c>
      <c r="G19" s="29">
        <f t="shared" si="5"/>
        <v>1041.0557999999996</v>
      </c>
    </row>
    <row r="20" spans="1:7" ht="17.25" thickBot="1" thickTop="1">
      <c r="A20" s="36" t="s">
        <v>14</v>
      </c>
      <c r="B20" s="37"/>
      <c r="C20" s="37"/>
      <c r="D20" s="37"/>
      <c r="E20" s="37"/>
      <c r="F20" s="37"/>
      <c r="G20" s="38"/>
    </row>
    <row r="21" spans="1:7" ht="15.75">
      <c r="A21" s="11">
        <v>2010</v>
      </c>
      <c r="B21" s="18">
        <v>13.7532</v>
      </c>
      <c r="C21" s="19">
        <v>23.3477</v>
      </c>
      <c r="D21" s="19">
        <v>10.9177</v>
      </c>
      <c r="E21" s="19">
        <v>309.0726</v>
      </c>
      <c r="F21" s="20">
        <v>971.8855</v>
      </c>
      <c r="G21" s="21">
        <f>B21+C21+D21+E21+F21</f>
        <v>1328.9767</v>
      </c>
    </row>
    <row r="22" spans="1:7" ht="15.75">
      <c r="A22" s="11">
        <v>2011</v>
      </c>
      <c r="B22" s="22">
        <v>11.3507</v>
      </c>
      <c r="C22" s="23">
        <v>37.6551</v>
      </c>
      <c r="D22" s="23">
        <v>10.834</v>
      </c>
      <c r="E22" s="23">
        <v>341.282</v>
      </c>
      <c r="F22" s="24">
        <v>1104.201</v>
      </c>
      <c r="G22" s="25">
        <f>B22+C22+D22+E22+F22</f>
        <v>1505.3228</v>
      </c>
    </row>
    <row r="23" spans="1:7" ht="15.75">
      <c r="A23" s="11" t="s">
        <v>9</v>
      </c>
      <c r="B23" s="34">
        <f aca="true" t="shared" si="6" ref="B23:G23">B22/B21</f>
        <v>0.8253133816130064</v>
      </c>
      <c r="C23" s="31">
        <f t="shared" si="6"/>
        <v>1.6127969778607743</v>
      </c>
      <c r="D23" s="31">
        <f t="shared" si="6"/>
        <v>0.9923335501067074</v>
      </c>
      <c r="E23" s="31">
        <f t="shared" si="6"/>
        <v>1.1042130554439311</v>
      </c>
      <c r="F23" s="32">
        <f t="shared" si="6"/>
        <v>1.1361430950456612</v>
      </c>
      <c r="G23" s="12">
        <f t="shared" si="6"/>
        <v>1.1326931465389876</v>
      </c>
    </row>
    <row r="24" spans="1:7" ht="16.5" thickBot="1">
      <c r="A24" s="13" t="s">
        <v>4</v>
      </c>
      <c r="B24" s="26">
        <f aca="true" t="shared" si="7" ref="B24:G24">B22-B21</f>
        <v>-2.4025</v>
      </c>
      <c r="C24" s="27">
        <f t="shared" si="7"/>
        <v>14.307399999999998</v>
      </c>
      <c r="D24" s="27">
        <f t="shared" si="7"/>
        <v>-0.08370000000000033</v>
      </c>
      <c r="E24" s="27">
        <f t="shared" si="7"/>
        <v>32.20939999999996</v>
      </c>
      <c r="F24" s="28">
        <f t="shared" si="7"/>
        <v>132.31550000000004</v>
      </c>
      <c r="G24" s="29">
        <f t="shared" si="7"/>
        <v>176.34609999999998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10</v>
      </c>
      <c r="G25" s="17" t="s">
        <v>7</v>
      </c>
    </row>
    <row r="26" spans="1:9" ht="17.25" thickBot="1" thickTop="1">
      <c r="A26" s="36" t="s">
        <v>11</v>
      </c>
      <c r="B26" s="37"/>
      <c r="C26" s="37"/>
      <c r="D26" s="37"/>
      <c r="E26" s="37"/>
      <c r="F26" s="37"/>
      <c r="G26" s="38"/>
      <c r="I26" s="2"/>
    </row>
    <row r="27" spans="1:9" ht="15.75">
      <c r="A27" s="11">
        <v>2010</v>
      </c>
      <c r="B27" s="18">
        <v>108.038</v>
      </c>
      <c r="C27" s="19">
        <v>311.4466</v>
      </c>
      <c r="D27" s="19">
        <v>3269.3215</v>
      </c>
      <c r="E27" s="19">
        <v>1891.3573</v>
      </c>
      <c r="F27" s="20">
        <v>7670.8449</v>
      </c>
      <c r="G27" s="21">
        <f>B27+C27+D27+E27+F27</f>
        <v>13251.0083</v>
      </c>
      <c r="I27" s="2"/>
    </row>
    <row r="28" spans="1:7" ht="15.75">
      <c r="A28" s="11">
        <v>2011</v>
      </c>
      <c r="B28" s="22">
        <v>153.4436</v>
      </c>
      <c r="C28" s="23">
        <v>392.532</v>
      </c>
      <c r="D28" s="23">
        <v>4166.0401</v>
      </c>
      <c r="E28" s="23">
        <v>2342.4736</v>
      </c>
      <c r="F28" s="24">
        <v>7270.3007</v>
      </c>
      <c r="G28" s="25">
        <f>B28+C28+D28+E28+F28</f>
        <v>14324.789999999999</v>
      </c>
    </row>
    <row r="29" spans="1:7" ht="15.75">
      <c r="A29" s="11" t="s">
        <v>9</v>
      </c>
      <c r="B29" s="30">
        <f aca="true" t="shared" si="8" ref="B29:G29">B28/B27</f>
        <v>1.4202743479146227</v>
      </c>
      <c r="C29" s="31">
        <f t="shared" si="8"/>
        <v>1.2603508916135222</v>
      </c>
      <c r="D29" s="31">
        <f t="shared" si="8"/>
        <v>1.2742827831401715</v>
      </c>
      <c r="E29" s="31">
        <f t="shared" si="8"/>
        <v>1.238514584208917</v>
      </c>
      <c r="F29" s="32">
        <f t="shared" si="8"/>
        <v>0.9477835616256561</v>
      </c>
      <c r="G29" s="12">
        <f t="shared" si="8"/>
        <v>1.0810339617702902</v>
      </c>
    </row>
    <row r="30" spans="1:7" ht="16.5" thickBot="1">
      <c r="A30" s="13" t="s">
        <v>4</v>
      </c>
      <c r="B30" s="26">
        <f aca="true" t="shared" si="9" ref="B30:G30">B28-B27</f>
        <v>45.40560000000001</v>
      </c>
      <c r="C30" s="27">
        <f t="shared" si="9"/>
        <v>81.08539999999999</v>
      </c>
      <c r="D30" s="27">
        <f t="shared" si="9"/>
        <v>896.7186000000002</v>
      </c>
      <c r="E30" s="27">
        <f>E28-E27</f>
        <v>451.1162999999999</v>
      </c>
      <c r="F30" s="28">
        <f t="shared" si="9"/>
        <v>-400.5442000000003</v>
      </c>
      <c r="G30" s="29">
        <f t="shared" si="9"/>
        <v>1073.7816999999995</v>
      </c>
    </row>
    <row r="31" spans="1:9" ht="17.25" thickBot="1" thickTop="1">
      <c r="A31" s="36" t="s">
        <v>12</v>
      </c>
      <c r="B31" s="37"/>
      <c r="C31" s="37"/>
      <c r="D31" s="37"/>
      <c r="E31" s="37"/>
      <c r="F31" s="37"/>
      <c r="G31" s="38"/>
      <c r="I31" s="4"/>
    </row>
    <row r="32" spans="1:7" ht="15.75">
      <c r="A32" s="11">
        <v>2010</v>
      </c>
      <c r="B32" s="18">
        <v>49.6368</v>
      </c>
      <c r="C32" s="19">
        <v>258.64</v>
      </c>
      <c r="D32" s="19">
        <v>3144.7892</v>
      </c>
      <c r="E32" s="19">
        <v>707.3088</v>
      </c>
      <c r="F32" s="20">
        <v>491.4438</v>
      </c>
      <c r="G32" s="21">
        <f>B32+C32+D32+E32+F32</f>
        <v>4651.8186000000005</v>
      </c>
    </row>
    <row r="33" spans="1:7" ht="15.75">
      <c r="A33" s="11">
        <v>2011</v>
      </c>
      <c r="B33" s="22">
        <v>72.9453</v>
      </c>
      <c r="C33" s="23">
        <v>332.2605</v>
      </c>
      <c r="D33" s="23">
        <v>3970.6604</v>
      </c>
      <c r="E33" s="23">
        <v>933.6386</v>
      </c>
      <c r="F33" s="24">
        <v>544.2992</v>
      </c>
      <c r="G33" s="25">
        <f>B33+C33+D33+E33+F33</f>
        <v>5853.804000000001</v>
      </c>
    </row>
    <row r="34" spans="1:9" ht="15.75">
      <c r="A34" s="11" t="s">
        <v>9</v>
      </c>
      <c r="B34" s="34">
        <f aca="true" t="shared" si="10" ref="B34:G34">B33/B32</f>
        <v>1.4695810366502273</v>
      </c>
      <c r="C34" s="31">
        <f t="shared" si="10"/>
        <v>1.2846446798639035</v>
      </c>
      <c r="D34" s="31">
        <f t="shared" si="10"/>
        <v>1.2626157581563813</v>
      </c>
      <c r="E34" s="31">
        <f t="shared" si="10"/>
        <v>1.3199872530922845</v>
      </c>
      <c r="F34" s="32">
        <f t="shared" si="10"/>
        <v>1.1075512601847861</v>
      </c>
      <c r="G34" s="12">
        <f t="shared" si="10"/>
        <v>1.2583904282080132</v>
      </c>
      <c r="I34" s="3"/>
    </row>
    <row r="35" spans="1:9" ht="16.5" thickBot="1">
      <c r="A35" s="13" t="s">
        <v>4</v>
      </c>
      <c r="B35" s="35">
        <f aca="true" t="shared" si="11" ref="B35:G35">B33-B32</f>
        <v>23.308500000000002</v>
      </c>
      <c r="C35" s="27">
        <f t="shared" si="11"/>
        <v>73.62049999999999</v>
      </c>
      <c r="D35" s="27">
        <f t="shared" si="11"/>
        <v>825.8712</v>
      </c>
      <c r="E35" s="27">
        <f t="shared" si="11"/>
        <v>226.32979999999998</v>
      </c>
      <c r="F35" s="28">
        <f t="shared" si="11"/>
        <v>52.85540000000003</v>
      </c>
      <c r="G35" s="29">
        <f t="shared" si="11"/>
        <v>1201.9854000000005</v>
      </c>
      <c r="I35" s="4"/>
    </row>
    <row r="36" spans="1:7" ht="17.25" thickBot="1" thickTop="1">
      <c r="A36" s="36" t="s">
        <v>13</v>
      </c>
      <c r="B36" s="37"/>
      <c r="C36" s="37"/>
      <c r="D36" s="37"/>
      <c r="E36" s="37"/>
      <c r="F36" s="37"/>
      <c r="G36" s="38"/>
    </row>
    <row r="37" spans="1:7" ht="15.75">
      <c r="A37" s="11">
        <v>2010</v>
      </c>
      <c r="B37" s="18">
        <v>22.5824</v>
      </c>
      <c r="C37" s="19">
        <v>27.8682</v>
      </c>
      <c r="D37" s="19">
        <v>40.3077</v>
      </c>
      <c r="E37" s="19">
        <v>931.0927</v>
      </c>
      <c r="F37" s="20">
        <v>6522.5715</v>
      </c>
      <c r="G37" s="21">
        <f>B37+C37+D37+E37+F37</f>
        <v>7544.4225</v>
      </c>
    </row>
    <row r="38" spans="1:7" ht="15.75">
      <c r="A38" s="11">
        <v>2011</v>
      </c>
      <c r="B38" s="22">
        <v>30.936</v>
      </c>
      <c r="C38" s="23">
        <v>38.9109</v>
      </c>
      <c r="D38" s="23">
        <v>52.489</v>
      </c>
      <c r="E38" s="23">
        <v>1083.1155</v>
      </c>
      <c r="F38" s="24">
        <v>5696.0698</v>
      </c>
      <c r="G38" s="25">
        <f>B38+C38+D38+E38+F38</f>
        <v>6901.5212</v>
      </c>
    </row>
    <row r="39" spans="1:7" ht="15.75">
      <c r="A39" s="11" t="s">
        <v>9</v>
      </c>
      <c r="B39" s="30">
        <f aca="true" t="shared" si="12" ref="B39:G39">B38/B37</f>
        <v>1.369916395068726</v>
      </c>
      <c r="C39" s="31">
        <f t="shared" si="12"/>
        <v>1.3962473356729173</v>
      </c>
      <c r="D39" s="31">
        <f t="shared" si="12"/>
        <v>1.302207766754243</v>
      </c>
      <c r="E39" s="31">
        <f t="shared" si="12"/>
        <v>1.163273538714244</v>
      </c>
      <c r="F39" s="32">
        <f t="shared" si="12"/>
        <v>0.8732859118524037</v>
      </c>
      <c r="G39" s="12">
        <f t="shared" si="12"/>
        <v>0.9147845577312247</v>
      </c>
    </row>
    <row r="40" spans="1:7" ht="16.5" thickBot="1">
      <c r="A40" s="13" t="s">
        <v>4</v>
      </c>
      <c r="B40" s="26">
        <f aca="true" t="shared" si="13" ref="B40:G40">B38-B37</f>
        <v>8.3536</v>
      </c>
      <c r="C40" s="27">
        <f t="shared" si="13"/>
        <v>11.042699999999996</v>
      </c>
      <c r="D40" s="27">
        <f t="shared" si="13"/>
        <v>12.1813</v>
      </c>
      <c r="E40" s="27">
        <f t="shared" si="13"/>
        <v>152.02280000000007</v>
      </c>
      <c r="F40" s="28">
        <f t="shared" si="13"/>
        <v>-826.5016999999998</v>
      </c>
      <c r="G40" s="29">
        <f t="shared" si="13"/>
        <v>-642.9012999999995</v>
      </c>
    </row>
    <row r="41" spans="1:7" ht="17.25" thickBot="1" thickTop="1">
      <c r="A41" s="36" t="s">
        <v>14</v>
      </c>
      <c r="B41" s="37"/>
      <c r="C41" s="37"/>
      <c r="D41" s="37"/>
      <c r="E41" s="37"/>
      <c r="F41" s="37"/>
      <c r="G41" s="38"/>
    </row>
    <row r="42" spans="1:7" ht="15.75">
      <c r="A42" s="11">
        <v>2010</v>
      </c>
      <c r="B42" s="18">
        <v>30.8053</v>
      </c>
      <c r="C42" s="19">
        <v>22.6365</v>
      </c>
      <c r="D42" s="19">
        <v>84.2242</v>
      </c>
      <c r="E42" s="19">
        <v>235.6263</v>
      </c>
      <c r="F42" s="20">
        <v>645.8098</v>
      </c>
      <c r="G42" s="21">
        <f>B42+C42+D42+E42+F42</f>
        <v>1019.1021</v>
      </c>
    </row>
    <row r="43" spans="1:7" ht="15.75">
      <c r="A43" s="11">
        <v>2011</v>
      </c>
      <c r="B43" s="22">
        <v>44.5393</v>
      </c>
      <c r="C43" s="23">
        <v>19.5463</v>
      </c>
      <c r="D43" s="23">
        <v>142.8884</v>
      </c>
      <c r="E43" s="23">
        <v>291.5596</v>
      </c>
      <c r="F43" s="24">
        <v>949.4301</v>
      </c>
      <c r="G43" s="25">
        <f>B43+C43+D43+E43+F43</f>
        <v>1447.9637</v>
      </c>
    </row>
    <row r="44" spans="1:7" ht="15.75">
      <c r="A44" s="11" t="s">
        <v>9</v>
      </c>
      <c r="B44" s="30">
        <f aca="true" t="shared" si="14" ref="B44:G44">B43/B42</f>
        <v>1.4458323730007498</v>
      </c>
      <c r="C44" s="31">
        <f t="shared" si="14"/>
        <v>0.8634859629359661</v>
      </c>
      <c r="D44" s="31">
        <f t="shared" si="14"/>
        <v>1.696524276870543</v>
      </c>
      <c r="E44" s="31">
        <f t="shared" si="14"/>
        <v>1.2373813958798319</v>
      </c>
      <c r="F44" s="32">
        <f t="shared" si="14"/>
        <v>1.4701388860930882</v>
      </c>
      <c r="G44" s="12">
        <f t="shared" si="14"/>
        <v>1.4208229970284627</v>
      </c>
    </row>
    <row r="45" spans="1:7" ht="16.5" thickBot="1">
      <c r="A45" s="13" t="s">
        <v>4</v>
      </c>
      <c r="B45" s="26">
        <f aca="true" t="shared" si="15" ref="B45:G45">B43-B42</f>
        <v>13.733999999999998</v>
      </c>
      <c r="C45" s="27">
        <f t="shared" si="15"/>
        <v>-3.090200000000003</v>
      </c>
      <c r="D45" s="27">
        <f t="shared" si="15"/>
        <v>58.664199999999994</v>
      </c>
      <c r="E45" s="27">
        <f t="shared" si="15"/>
        <v>55.9333</v>
      </c>
      <c r="F45" s="28">
        <f t="shared" si="15"/>
        <v>303.62030000000004</v>
      </c>
      <c r="G45" s="29">
        <f t="shared" si="15"/>
        <v>428.86160000000007</v>
      </c>
    </row>
    <row r="46" ht="16.5" thickTop="1">
      <c r="A46" s="1" t="s">
        <v>15</v>
      </c>
    </row>
  </sheetData>
  <sheetProtection/>
  <mergeCells count="9">
    <mergeCell ref="A36:G36"/>
    <mergeCell ref="A5:G5"/>
    <mergeCell ref="A26:G26"/>
    <mergeCell ref="A41:G41"/>
    <mergeCell ref="A20:G20"/>
    <mergeCell ref="A1:G2"/>
    <mergeCell ref="A10:G10"/>
    <mergeCell ref="A15:G15"/>
    <mergeCell ref="A31:G31"/>
  </mergeCells>
  <printOptions horizontalCentered="1"/>
  <pageMargins left="0.7086614173228347" right="0.5118110236220472" top="0.7480314960629921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2010-03-05T09:01:04Z</cp:lastPrinted>
  <dcterms:created xsi:type="dcterms:W3CDTF">2000-05-08T10:31:20Z</dcterms:created>
  <dcterms:modified xsi:type="dcterms:W3CDTF">2011-11-05T08:13:12Z</dcterms:modified>
  <cp:category/>
  <cp:version/>
  <cp:contentType/>
  <cp:contentStatus/>
</cp:coreProperties>
</file>