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65" windowHeight="654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<sst xmlns="http://schemas.openxmlformats.org/spreadsheetml/2006/main" count="41" uniqueCount="17">
  <si>
    <t>Élelmiszer, ital, dohány</t>
  </si>
  <si>
    <t>Energia- hordozók</t>
  </si>
  <si>
    <t>Nyers- anyagok</t>
  </si>
  <si>
    <t>Feldolgozott termékek</t>
  </si>
  <si>
    <t>Változás</t>
  </si>
  <si>
    <t>KIVITEL</t>
  </si>
  <si>
    <t>BEHOZATAL</t>
  </si>
  <si>
    <t>ÖSSZESEN</t>
  </si>
  <si>
    <t>M.e.: MEUR, %</t>
  </si>
  <si>
    <t xml:space="preserve"> EU 15</t>
  </si>
  <si>
    <t xml:space="preserve">INDEX </t>
  </si>
  <si>
    <t>Gépek, gépi berendezések</t>
  </si>
  <si>
    <t xml:space="preserve"> EU 27</t>
  </si>
  <si>
    <t xml:space="preserve"> EU 12</t>
  </si>
  <si>
    <t>Forrás: KSH</t>
  </si>
  <si>
    <t>Nemzetgazdaság összesen</t>
  </si>
  <si>
    <t>A KERESKEDELMI TERMÉKFORGALOM VÁLTOZÁSA AZ EU ORSZÁGOKKAL  ÁRUFŐCSOPORTONKÉNT, I-VIII. HÓ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</si>
</sst>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%"/>
    <numFmt numFmtId="166" formatCode="#,##0.0"/>
  </numFmts>
  <fonts count="39">
    <font>
      <sz val="10"/>
      <name val="Arial CE"/>
      <family val="0"/>
    </font>
    <font>
      <sz val="12"/>
      <name val="Times New Roman CE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medium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n"/>
      <bottom style="thin"/>
    </border>
    <border>
      <left style="medium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ck"/>
      <right>
        <color indexed="63"/>
      </right>
      <top style="thin"/>
      <bottom style="thick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9" fontId="1" fillId="0" borderId="0" xfId="60" applyFont="1" applyAlignment="1">
      <alignment/>
    </xf>
    <xf numFmtId="165" fontId="1" fillId="0" borderId="0" xfId="60" applyNumberFormat="1" applyFont="1" applyAlignment="1">
      <alignment/>
    </xf>
    <xf numFmtId="165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indent="1"/>
    </xf>
    <xf numFmtId="165" fontId="2" fillId="0" borderId="16" xfId="60" applyNumberFormat="1" applyFont="1" applyBorder="1" applyAlignment="1">
      <alignment horizontal="right"/>
    </xf>
    <xf numFmtId="0" fontId="3" fillId="0" borderId="17" xfId="0" applyFont="1" applyBorder="1" applyAlignment="1">
      <alignment horizontal="left" indent="1"/>
    </xf>
    <xf numFmtId="164" fontId="3" fillId="0" borderId="11" xfId="0" applyNumberFormat="1" applyFont="1" applyBorder="1" applyAlignment="1">
      <alignment vertical="center" wrapText="1"/>
    </xf>
    <xf numFmtId="164" fontId="3" fillId="0" borderId="12" xfId="0" applyNumberFormat="1" applyFont="1" applyBorder="1" applyAlignment="1">
      <alignment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66" fontId="3" fillId="0" borderId="18" xfId="0" applyNumberFormat="1" applyFont="1" applyBorder="1" applyAlignment="1">
      <alignment horizontal="right"/>
    </xf>
    <xf numFmtId="166" fontId="3" fillId="0" borderId="19" xfId="0" applyNumberFormat="1" applyFont="1" applyBorder="1" applyAlignment="1">
      <alignment horizontal="right"/>
    </xf>
    <xf numFmtId="166" fontId="3" fillId="0" borderId="20" xfId="0" applyNumberFormat="1" applyFont="1" applyBorder="1" applyAlignment="1">
      <alignment horizontal="right"/>
    </xf>
    <xf numFmtId="166" fontId="2" fillId="0" borderId="21" xfId="0" applyNumberFormat="1" applyFont="1" applyBorder="1" applyAlignment="1">
      <alignment horizontal="right"/>
    </xf>
    <xf numFmtId="166" fontId="3" fillId="0" borderId="22" xfId="0" applyNumberFormat="1" applyFont="1" applyBorder="1" applyAlignment="1">
      <alignment horizontal="right"/>
    </xf>
    <xf numFmtId="166" fontId="3" fillId="0" borderId="23" xfId="0" applyNumberFormat="1" applyFont="1" applyBorder="1" applyAlignment="1">
      <alignment horizontal="right"/>
    </xf>
    <xf numFmtId="166" fontId="3" fillId="0" borderId="24" xfId="0" applyNumberFormat="1" applyFont="1" applyBorder="1" applyAlignment="1">
      <alignment horizontal="right"/>
    </xf>
    <xf numFmtId="166" fontId="2" fillId="0" borderId="25" xfId="0" applyNumberFormat="1" applyFont="1" applyBorder="1" applyAlignment="1">
      <alignment horizontal="right"/>
    </xf>
    <xf numFmtId="166" fontId="3" fillId="0" borderId="26" xfId="0" applyNumberFormat="1" applyFont="1" applyBorder="1" applyAlignment="1">
      <alignment horizontal="right"/>
    </xf>
    <xf numFmtId="166" fontId="3" fillId="0" borderId="27" xfId="0" applyNumberFormat="1" applyFont="1" applyBorder="1" applyAlignment="1">
      <alignment horizontal="right"/>
    </xf>
    <xf numFmtId="166" fontId="3" fillId="0" borderId="28" xfId="0" applyNumberFormat="1" applyFont="1" applyBorder="1" applyAlignment="1">
      <alignment horizontal="right"/>
    </xf>
    <xf numFmtId="166" fontId="2" fillId="0" borderId="29" xfId="0" applyNumberFormat="1" applyFont="1" applyBorder="1" applyAlignment="1">
      <alignment horizontal="right"/>
    </xf>
    <xf numFmtId="165" fontId="2" fillId="0" borderId="22" xfId="60" applyNumberFormat="1" applyFont="1" applyBorder="1" applyAlignment="1">
      <alignment horizontal="right"/>
    </xf>
    <xf numFmtId="165" fontId="2" fillId="0" borderId="23" xfId="60" applyNumberFormat="1" applyFont="1" applyBorder="1" applyAlignment="1">
      <alignment horizontal="right"/>
    </xf>
    <xf numFmtId="165" fontId="2" fillId="0" borderId="24" xfId="60" applyNumberFormat="1" applyFont="1" applyBorder="1" applyAlignment="1">
      <alignment horizontal="right"/>
    </xf>
    <xf numFmtId="0" fontId="4" fillId="0" borderId="0" xfId="0" applyFont="1" applyAlignment="1">
      <alignment/>
    </xf>
    <xf numFmtId="166" fontId="3" fillId="0" borderId="3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165" fontId="2" fillId="0" borderId="31" xfId="60" applyNumberFormat="1" applyFont="1" applyBorder="1" applyAlignment="1">
      <alignment horizontal="right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PageLayoutView="0" workbookViewId="0" topLeftCell="A1">
      <selection activeCell="H43" sqref="H43"/>
    </sheetView>
  </sheetViews>
  <sheetFormatPr defaultColWidth="9.00390625" defaultRowHeight="12.75"/>
  <cols>
    <col min="1" max="1" width="19.625" style="1" customWidth="1"/>
    <col min="2" max="2" width="11.25390625" style="1" customWidth="1"/>
    <col min="3" max="3" width="8.875" style="1" customWidth="1"/>
    <col min="4" max="4" width="9.25390625" style="1" customWidth="1"/>
    <col min="5" max="5" width="12.25390625" style="1" customWidth="1"/>
    <col min="6" max="6" width="14.00390625" style="1" customWidth="1"/>
    <col min="7" max="7" width="12.25390625" style="1" customWidth="1"/>
    <col min="8" max="16384" width="9.125" style="1" customWidth="1"/>
  </cols>
  <sheetData>
    <row r="1" spans="1:7" ht="15.75">
      <c r="A1" s="40" t="s">
        <v>16</v>
      </c>
      <c r="B1" s="40"/>
      <c r="C1" s="40"/>
      <c r="D1" s="40"/>
      <c r="E1" s="40"/>
      <c r="F1" s="40"/>
      <c r="G1" s="40"/>
    </row>
    <row r="2" spans="1:7" ht="15" customHeight="1">
      <c r="A2" s="40"/>
      <c r="B2" s="40"/>
      <c r="C2" s="40"/>
      <c r="D2" s="40"/>
      <c r="E2" s="40"/>
      <c r="F2" s="40"/>
      <c r="G2" s="40"/>
    </row>
    <row r="3" spans="1:7" ht="13.5" customHeight="1" thickBot="1">
      <c r="A3" s="5"/>
      <c r="B3" s="5"/>
      <c r="C3" s="5"/>
      <c r="D3" s="5"/>
      <c r="E3" s="5"/>
      <c r="G3" s="33" t="s">
        <v>8</v>
      </c>
    </row>
    <row r="4" spans="1:7" ht="33" customHeight="1" thickBot="1" thickTop="1">
      <c r="A4" s="6" t="s">
        <v>5</v>
      </c>
      <c r="B4" s="7" t="s">
        <v>0</v>
      </c>
      <c r="C4" s="8" t="s">
        <v>2</v>
      </c>
      <c r="D4" s="8" t="s">
        <v>1</v>
      </c>
      <c r="E4" s="8" t="s">
        <v>3</v>
      </c>
      <c r="F4" s="9" t="s">
        <v>11</v>
      </c>
      <c r="G4" s="10" t="s">
        <v>7</v>
      </c>
    </row>
    <row r="5" spans="1:7" ht="17.25" customHeight="1" thickBot="1" thickTop="1">
      <c r="A5" s="37" t="s">
        <v>15</v>
      </c>
      <c r="B5" s="38"/>
      <c r="C5" s="38"/>
      <c r="D5" s="38"/>
      <c r="E5" s="38"/>
      <c r="F5" s="38"/>
      <c r="G5" s="39"/>
    </row>
    <row r="6" spans="1:7" ht="15" customHeight="1">
      <c r="A6" s="11">
        <v>2010</v>
      </c>
      <c r="B6" s="18">
        <v>3046.5971</v>
      </c>
      <c r="C6" s="19">
        <v>1089.2996</v>
      </c>
      <c r="D6" s="19">
        <v>1252.1207</v>
      </c>
      <c r="E6" s="19">
        <v>12717.114</v>
      </c>
      <c r="F6" s="20">
        <v>27124.1054</v>
      </c>
      <c r="G6" s="21">
        <f>B6+C6+D6+E6+F6</f>
        <v>45229.2368</v>
      </c>
    </row>
    <row r="7" spans="1:7" ht="17.25" customHeight="1">
      <c r="A7" s="11">
        <v>2011</v>
      </c>
      <c r="B7" s="22">
        <v>3720.4441</v>
      </c>
      <c r="C7" s="23">
        <v>1473.9154</v>
      </c>
      <c r="D7" s="23">
        <v>1861.2695</v>
      </c>
      <c r="E7" s="23">
        <v>15437.3999</v>
      </c>
      <c r="F7" s="24">
        <v>29954.2404</v>
      </c>
      <c r="G7" s="25">
        <f>B7+C7+D7+E7+F7</f>
        <v>52447.2693</v>
      </c>
    </row>
    <row r="8" spans="1:7" ht="16.5" customHeight="1">
      <c r="A8" s="11" t="s">
        <v>10</v>
      </c>
      <c r="B8" s="30">
        <f aca="true" t="shared" si="0" ref="B8:G8">B7/B6</f>
        <v>1.2211802144760133</v>
      </c>
      <c r="C8" s="31">
        <f t="shared" si="0"/>
        <v>1.3530854137833155</v>
      </c>
      <c r="D8" s="31">
        <f t="shared" si="0"/>
        <v>1.4864936742919435</v>
      </c>
      <c r="E8" s="31">
        <f t="shared" si="0"/>
        <v>1.213907487186165</v>
      </c>
      <c r="F8" s="32">
        <f t="shared" si="0"/>
        <v>1.1043402154011686</v>
      </c>
      <c r="G8" s="12">
        <f t="shared" si="0"/>
        <v>1.1595877580671448</v>
      </c>
    </row>
    <row r="9" spans="1:7" ht="17.25" customHeight="1" thickBot="1">
      <c r="A9" s="13" t="s">
        <v>4</v>
      </c>
      <c r="B9" s="26">
        <f aca="true" t="shared" si="1" ref="B9:G9">B7-B6</f>
        <v>673.8470000000002</v>
      </c>
      <c r="C9" s="27">
        <f t="shared" si="1"/>
        <v>384.61580000000004</v>
      </c>
      <c r="D9" s="27">
        <f t="shared" si="1"/>
        <v>609.1488000000002</v>
      </c>
      <c r="E9" s="27">
        <f t="shared" si="1"/>
        <v>2720.2859000000008</v>
      </c>
      <c r="F9" s="28">
        <f t="shared" si="1"/>
        <v>2830.1349999999984</v>
      </c>
      <c r="G9" s="29">
        <f t="shared" si="1"/>
        <v>7218.032500000001</v>
      </c>
    </row>
    <row r="10" spans="1:7" ht="17.25" thickBot="1" thickTop="1">
      <c r="A10" s="37" t="s">
        <v>12</v>
      </c>
      <c r="B10" s="38"/>
      <c r="C10" s="38"/>
      <c r="D10" s="38"/>
      <c r="E10" s="38"/>
      <c r="F10" s="38"/>
      <c r="G10" s="39"/>
    </row>
    <row r="11" spans="1:7" ht="15.75">
      <c r="A11" s="11">
        <v>2010</v>
      </c>
      <c r="B11" s="18">
        <v>2504.8399</v>
      </c>
      <c r="C11" s="19">
        <v>945.2759</v>
      </c>
      <c r="D11" s="19">
        <v>861.6544</v>
      </c>
      <c r="E11" s="19">
        <v>9991.5963</v>
      </c>
      <c r="F11" s="20">
        <v>20721.1908</v>
      </c>
      <c r="G11" s="21">
        <f>B11+C11+D11+E11+F11</f>
        <v>35024.5573</v>
      </c>
    </row>
    <row r="12" spans="1:7" ht="15.75">
      <c r="A12" s="11">
        <v>2011</v>
      </c>
      <c r="B12" s="22">
        <v>3037.9143</v>
      </c>
      <c r="C12" s="23">
        <v>1271.6054</v>
      </c>
      <c r="D12" s="23">
        <v>1386.9473</v>
      </c>
      <c r="E12" s="23">
        <v>12344.0581</v>
      </c>
      <c r="F12" s="24">
        <v>22126.6301</v>
      </c>
      <c r="G12" s="25">
        <f>B12+C12+D12+E12+F12</f>
        <v>40167.155199999994</v>
      </c>
    </row>
    <row r="13" spans="1:7" ht="15.75">
      <c r="A13" s="11" t="s">
        <v>10</v>
      </c>
      <c r="B13" s="30">
        <f aca="true" t="shared" si="2" ref="B13:G13">B12/B11</f>
        <v>1.2128177533422395</v>
      </c>
      <c r="C13" s="31">
        <f t="shared" si="2"/>
        <v>1.345221432176574</v>
      </c>
      <c r="D13" s="31">
        <f t="shared" si="2"/>
        <v>1.609632934039448</v>
      </c>
      <c r="E13" s="31">
        <f t="shared" si="2"/>
        <v>1.2354440401079856</v>
      </c>
      <c r="F13" s="32">
        <f t="shared" si="2"/>
        <v>1.0678261840048304</v>
      </c>
      <c r="G13" s="12">
        <f t="shared" si="2"/>
        <v>1.1468283483486026</v>
      </c>
    </row>
    <row r="14" spans="1:7" ht="16.5" thickBot="1">
      <c r="A14" s="13" t="s">
        <v>4</v>
      </c>
      <c r="B14" s="26">
        <f aca="true" t="shared" si="3" ref="B14:G14">B12-B11</f>
        <v>533.0744</v>
      </c>
      <c r="C14" s="27">
        <f t="shared" si="3"/>
        <v>326.32949999999994</v>
      </c>
      <c r="D14" s="27">
        <f t="shared" si="3"/>
        <v>525.2929</v>
      </c>
      <c r="E14" s="27">
        <f t="shared" si="3"/>
        <v>2352.461800000001</v>
      </c>
      <c r="F14" s="28">
        <f t="shared" si="3"/>
        <v>1405.4392999999982</v>
      </c>
      <c r="G14" s="29">
        <f t="shared" si="3"/>
        <v>5142.597899999993</v>
      </c>
    </row>
    <row r="15" spans="1:7" ht="17.25" thickBot="1" thickTop="1">
      <c r="A15" s="37" t="s">
        <v>9</v>
      </c>
      <c r="B15" s="38"/>
      <c r="C15" s="38"/>
      <c r="D15" s="38"/>
      <c r="E15" s="38"/>
      <c r="F15" s="38"/>
      <c r="G15" s="39"/>
    </row>
    <row r="16" spans="1:7" ht="15.75">
      <c r="A16" s="11">
        <v>2010</v>
      </c>
      <c r="B16" s="18">
        <v>1362.619</v>
      </c>
      <c r="C16" s="19">
        <v>664.9277</v>
      </c>
      <c r="D16" s="19">
        <v>469.288</v>
      </c>
      <c r="E16" s="19">
        <v>6821.4629</v>
      </c>
      <c r="F16" s="20">
        <v>16817.4012</v>
      </c>
      <c r="G16" s="21">
        <f>B16+C16+D16+E16+F16</f>
        <v>26135.6988</v>
      </c>
    </row>
    <row r="17" spans="1:7" ht="15.75">
      <c r="A17" s="11">
        <v>2011</v>
      </c>
      <c r="B17" s="22">
        <v>1654.5155</v>
      </c>
      <c r="C17" s="23">
        <v>822.9165</v>
      </c>
      <c r="D17" s="23">
        <v>657.6297</v>
      </c>
      <c r="E17" s="23">
        <v>8213.0881</v>
      </c>
      <c r="F17" s="24">
        <v>17702.464</v>
      </c>
      <c r="G17" s="25">
        <f>B17+C17+D17+E17+F17</f>
        <v>29050.6138</v>
      </c>
    </row>
    <row r="18" spans="1:7" ht="15.75">
      <c r="A18" s="11" t="s">
        <v>10</v>
      </c>
      <c r="B18" s="30">
        <f aca="true" t="shared" si="4" ref="B18:G18">B17/B16</f>
        <v>1.2142172536857332</v>
      </c>
      <c r="C18" s="31">
        <f t="shared" si="4"/>
        <v>1.2376029754813946</v>
      </c>
      <c r="D18" s="31">
        <f t="shared" si="4"/>
        <v>1.4013350011080614</v>
      </c>
      <c r="E18" s="31">
        <f>E17/E16</f>
        <v>1.2040068560660206</v>
      </c>
      <c r="F18" s="32">
        <f>F17/F16</f>
        <v>1.0526277984020505</v>
      </c>
      <c r="G18" s="12">
        <f t="shared" si="4"/>
        <v>1.1115300196220506</v>
      </c>
    </row>
    <row r="19" spans="1:7" ht="16.5" thickBot="1">
      <c r="A19" s="13" t="s">
        <v>4</v>
      </c>
      <c r="B19" s="26">
        <f aca="true" t="shared" si="5" ref="B19:G19">B17-B16</f>
        <v>291.89650000000006</v>
      </c>
      <c r="C19" s="27">
        <f t="shared" si="5"/>
        <v>157.98880000000008</v>
      </c>
      <c r="D19" s="27">
        <f t="shared" si="5"/>
        <v>188.34169999999995</v>
      </c>
      <c r="E19" s="27">
        <f>E17-E16</f>
        <v>1391.6252000000004</v>
      </c>
      <c r="F19" s="28">
        <f>F17-F16</f>
        <v>885.0627999999997</v>
      </c>
      <c r="G19" s="29">
        <f t="shared" si="5"/>
        <v>2914.915000000001</v>
      </c>
    </row>
    <row r="20" spans="1:7" ht="17.25" thickBot="1" thickTop="1">
      <c r="A20" s="37" t="s">
        <v>13</v>
      </c>
      <c r="B20" s="38"/>
      <c r="C20" s="38"/>
      <c r="D20" s="38"/>
      <c r="E20" s="38"/>
      <c r="F20" s="38"/>
      <c r="G20" s="39"/>
    </row>
    <row r="21" spans="1:7" ht="15.75">
      <c r="A21" s="11">
        <v>2010</v>
      </c>
      <c r="B21" s="18">
        <v>1142.2208</v>
      </c>
      <c r="C21" s="19">
        <v>280.3482</v>
      </c>
      <c r="D21" s="19">
        <v>392.3663</v>
      </c>
      <c r="E21" s="19">
        <v>3170.1334</v>
      </c>
      <c r="F21" s="20">
        <v>3903.7896</v>
      </c>
      <c r="G21" s="21">
        <f>B21+C21+D21+E21+F21</f>
        <v>8888.8583</v>
      </c>
    </row>
    <row r="22" spans="1:7" ht="15.75">
      <c r="A22" s="11">
        <v>2011</v>
      </c>
      <c r="B22" s="22">
        <v>1383.3988</v>
      </c>
      <c r="C22" s="23">
        <v>448.6889</v>
      </c>
      <c r="D22" s="23">
        <v>729.3176</v>
      </c>
      <c r="E22" s="23">
        <v>4130.97</v>
      </c>
      <c r="F22" s="24">
        <v>4424.1661</v>
      </c>
      <c r="G22" s="25">
        <f>B22+C22+D22+E22+F22</f>
        <v>11116.5414</v>
      </c>
    </row>
    <row r="23" spans="1:7" ht="15.75">
      <c r="A23" s="11" t="s">
        <v>10</v>
      </c>
      <c r="B23" s="30">
        <f aca="true" t="shared" si="6" ref="B23:G23">B22/B21</f>
        <v>1.2111483173831188</v>
      </c>
      <c r="C23" s="31">
        <f t="shared" si="6"/>
        <v>1.6004700583060636</v>
      </c>
      <c r="D23" s="31">
        <f t="shared" si="6"/>
        <v>1.8587671775073444</v>
      </c>
      <c r="E23" s="31">
        <f t="shared" si="6"/>
        <v>1.303090273740531</v>
      </c>
      <c r="F23" s="32">
        <f t="shared" si="6"/>
        <v>1.133300344875144</v>
      </c>
      <c r="G23" s="12">
        <f t="shared" si="6"/>
        <v>1.2506152111795954</v>
      </c>
    </row>
    <row r="24" spans="1:7" ht="16.5" thickBot="1">
      <c r="A24" s="13" t="s">
        <v>4</v>
      </c>
      <c r="B24" s="26">
        <f aca="true" t="shared" si="7" ref="B24:G24">B22-B21</f>
        <v>241.17799999999988</v>
      </c>
      <c r="C24" s="27">
        <f t="shared" si="7"/>
        <v>168.34069999999997</v>
      </c>
      <c r="D24" s="27">
        <f t="shared" si="7"/>
        <v>336.95129999999995</v>
      </c>
      <c r="E24" s="27">
        <f t="shared" si="7"/>
        <v>960.8366000000001</v>
      </c>
      <c r="F24" s="28">
        <f t="shared" si="7"/>
        <v>520.3765000000003</v>
      </c>
      <c r="G24" s="29">
        <f t="shared" si="7"/>
        <v>2227.6831</v>
      </c>
    </row>
    <row r="25" spans="1:7" ht="35.25" customHeight="1" thickBot="1" thickTop="1">
      <c r="A25" s="6" t="s">
        <v>6</v>
      </c>
      <c r="B25" s="14" t="s">
        <v>0</v>
      </c>
      <c r="C25" s="15" t="s">
        <v>2</v>
      </c>
      <c r="D25" s="15" t="s">
        <v>1</v>
      </c>
      <c r="E25" s="15" t="s">
        <v>3</v>
      </c>
      <c r="F25" s="16" t="s">
        <v>11</v>
      </c>
      <c r="G25" s="17" t="s">
        <v>7</v>
      </c>
    </row>
    <row r="26" spans="1:7" ht="19.5" customHeight="1" thickBot="1" thickTop="1">
      <c r="A26" s="37" t="s">
        <v>15</v>
      </c>
      <c r="B26" s="38"/>
      <c r="C26" s="38"/>
      <c r="D26" s="38"/>
      <c r="E26" s="38"/>
      <c r="F26" s="38"/>
      <c r="G26" s="39"/>
    </row>
    <row r="27" spans="1:9" ht="15.75">
      <c r="A27" s="11">
        <v>2010</v>
      </c>
      <c r="B27" s="18">
        <v>2040.7036</v>
      </c>
      <c r="C27" s="19">
        <v>878.4779</v>
      </c>
      <c r="D27" s="19">
        <v>4509.5215</v>
      </c>
      <c r="E27" s="19">
        <v>13507.468</v>
      </c>
      <c r="F27" s="20">
        <v>20865.0917</v>
      </c>
      <c r="G27" s="21">
        <f>B27+C27+D27+E27+F27</f>
        <v>41801.26270000001</v>
      </c>
      <c r="I27" s="2"/>
    </row>
    <row r="28" spans="1:9" ht="15.75">
      <c r="A28" s="11">
        <v>2011</v>
      </c>
      <c r="B28" s="22">
        <v>2411.3453</v>
      </c>
      <c r="C28" s="23">
        <v>1145.0541</v>
      </c>
      <c r="D28" s="23">
        <v>5873.2664</v>
      </c>
      <c r="E28" s="23">
        <v>16159.2799</v>
      </c>
      <c r="F28" s="24">
        <v>22148.168</v>
      </c>
      <c r="G28" s="25">
        <f>B28+C28+D28+E28+F28</f>
        <v>47737.1137</v>
      </c>
      <c r="I28" s="2"/>
    </row>
    <row r="29" spans="1:7" ht="15.75">
      <c r="A29" s="11" t="s">
        <v>10</v>
      </c>
      <c r="B29" s="30">
        <f aca="true" t="shared" si="8" ref="B29:G29">B28/B27</f>
        <v>1.1816244652089603</v>
      </c>
      <c r="C29" s="31">
        <f t="shared" si="8"/>
        <v>1.3034523691489566</v>
      </c>
      <c r="D29" s="31">
        <f t="shared" si="8"/>
        <v>1.3024145466431418</v>
      </c>
      <c r="E29" s="31">
        <f t="shared" si="8"/>
        <v>1.196321908739669</v>
      </c>
      <c r="F29" s="32">
        <f t="shared" si="8"/>
        <v>1.0614939209684855</v>
      </c>
      <c r="G29" s="12">
        <f t="shared" si="8"/>
        <v>1.1420017151778525</v>
      </c>
    </row>
    <row r="30" spans="1:7" ht="16.5" thickBot="1">
      <c r="A30" s="13" t="s">
        <v>4</v>
      </c>
      <c r="B30" s="26">
        <f aca="true" t="shared" si="9" ref="B30:G30">B28-B27</f>
        <v>370.6416999999999</v>
      </c>
      <c r="C30" s="27">
        <f t="shared" si="9"/>
        <v>266.5762000000001</v>
      </c>
      <c r="D30" s="27">
        <f t="shared" si="9"/>
        <v>1363.7449000000006</v>
      </c>
      <c r="E30" s="27">
        <f t="shared" si="9"/>
        <v>2651.811899999999</v>
      </c>
      <c r="F30" s="28">
        <f t="shared" si="9"/>
        <v>1283.0763000000006</v>
      </c>
      <c r="G30" s="29">
        <f t="shared" si="9"/>
        <v>5935.850999999995</v>
      </c>
    </row>
    <row r="31" spans="1:7" ht="17.25" thickBot="1" thickTop="1">
      <c r="A31" s="37" t="s">
        <v>12</v>
      </c>
      <c r="B31" s="38"/>
      <c r="C31" s="38"/>
      <c r="D31" s="38"/>
      <c r="E31" s="38"/>
      <c r="F31" s="38"/>
      <c r="G31" s="39"/>
    </row>
    <row r="32" spans="1:7" ht="15.75">
      <c r="A32" s="11">
        <v>2010</v>
      </c>
      <c r="B32" s="18">
        <v>1932.6656</v>
      </c>
      <c r="C32" s="19">
        <v>567.0313</v>
      </c>
      <c r="D32" s="19">
        <v>1240.2</v>
      </c>
      <c r="E32" s="19">
        <v>11616.1107</v>
      </c>
      <c r="F32" s="20">
        <v>13194.2468</v>
      </c>
      <c r="G32" s="21">
        <f>B32+C32+D32+E32+F32</f>
        <v>28550.254399999998</v>
      </c>
    </row>
    <row r="33" spans="1:7" ht="15.75">
      <c r="A33" s="11">
        <v>2011</v>
      </c>
      <c r="B33" s="22">
        <v>2257.9018</v>
      </c>
      <c r="C33" s="23">
        <v>752.5221</v>
      </c>
      <c r="D33" s="23">
        <v>1707.2263</v>
      </c>
      <c r="E33" s="23">
        <v>13816.8063</v>
      </c>
      <c r="F33" s="24">
        <v>14877.8674</v>
      </c>
      <c r="G33" s="25">
        <f>B33+C33+D33+E33+F33</f>
        <v>33412.3239</v>
      </c>
    </row>
    <row r="34" spans="1:7" ht="15.75">
      <c r="A34" s="11" t="s">
        <v>10</v>
      </c>
      <c r="B34" s="30">
        <f aca="true" t="shared" si="10" ref="B34:G34">B33/B32</f>
        <v>1.1682837424125518</v>
      </c>
      <c r="C34" s="31">
        <f t="shared" si="10"/>
        <v>1.3271262097877137</v>
      </c>
      <c r="D34" s="31">
        <f t="shared" si="10"/>
        <v>1.3765733752620546</v>
      </c>
      <c r="E34" s="31">
        <f t="shared" si="10"/>
        <v>1.1894520168441578</v>
      </c>
      <c r="F34" s="32">
        <f t="shared" si="10"/>
        <v>1.1276026305647093</v>
      </c>
      <c r="G34" s="12">
        <f t="shared" si="10"/>
        <v>1.170298640141014</v>
      </c>
    </row>
    <row r="35" spans="1:11" ht="16.5" thickBot="1">
      <c r="A35" s="13" t="s">
        <v>4</v>
      </c>
      <c r="B35" s="26">
        <f aca="true" t="shared" si="11" ref="B35:G35">B33-B32</f>
        <v>325.23620000000005</v>
      </c>
      <c r="C35" s="27">
        <f t="shared" si="11"/>
        <v>185.49080000000004</v>
      </c>
      <c r="D35" s="27">
        <f t="shared" si="11"/>
        <v>467.0263</v>
      </c>
      <c r="E35" s="27">
        <f t="shared" si="11"/>
        <v>2200.695600000001</v>
      </c>
      <c r="F35" s="28">
        <f t="shared" si="11"/>
        <v>1683.6205999999984</v>
      </c>
      <c r="G35" s="29">
        <f t="shared" si="11"/>
        <v>4862.069500000005</v>
      </c>
      <c r="K35" s="35"/>
    </row>
    <row r="36" spans="1:11" ht="17.25" thickBot="1" thickTop="1">
      <c r="A36" s="37" t="s">
        <v>9</v>
      </c>
      <c r="B36" s="38"/>
      <c r="C36" s="38"/>
      <c r="D36" s="38"/>
      <c r="E36" s="38"/>
      <c r="F36" s="38"/>
      <c r="G36" s="39"/>
      <c r="I36" s="4"/>
      <c r="K36" s="35"/>
    </row>
    <row r="37" spans="1:7" ht="15.75">
      <c r="A37" s="11">
        <v>2010</v>
      </c>
      <c r="B37" s="18">
        <v>1274.0476</v>
      </c>
      <c r="C37" s="19">
        <v>415.4851</v>
      </c>
      <c r="D37" s="19">
        <v>604.6531</v>
      </c>
      <c r="E37" s="19">
        <v>8882.306</v>
      </c>
      <c r="F37" s="20">
        <v>10527.3705</v>
      </c>
      <c r="G37" s="21">
        <f>B37+C37+D37+E37+F37</f>
        <v>21703.8623</v>
      </c>
    </row>
    <row r="38" spans="1:7" ht="15.75">
      <c r="A38" s="11">
        <v>2011</v>
      </c>
      <c r="B38" s="22">
        <v>1459.4257</v>
      </c>
      <c r="C38" s="23">
        <v>534.7102</v>
      </c>
      <c r="D38" s="23">
        <v>955.6623</v>
      </c>
      <c r="E38" s="23">
        <v>10414.1038</v>
      </c>
      <c r="F38" s="24">
        <v>11763.319</v>
      </c>
      <c r="G38" s="25">
        <f>B38+C38+D38+E38+F38</f>
        <v>25127.221</v>
      </c>
    </row>
    <row r="39" spans="1:9" ht="15.75">
      <c r="A39" s="11" t="s">
        <v>10</v>
      </c>
      <c r="B39" s="30">
        <f aca="true" t="shared" si="12" ref="B39:G39">B38/B37</f>
        <v>1.1455032763297068</v>
      </c>
      <c r="C39" s="31">
        <f t="shared" si="12"/>
        <v>1.2869539725973327</v>
      </c>
      <c r="D39" s="31">
        <f t="shared" si="12"/>
        <v>1.580513355509134</v>
      </c>
      <c r="E39" s="31">
        <f t="shared" si="12"/>
        <v>1.172454968338177</v>
      </c>
      <c r="F39" s="36">
        <f t="shared" si="12"/>
        <v>1.1174033439784417</v>
      </c>
      <c r="G39" s="12">
        <f t="shared" si="12"/>
        <v>1.1577303916086863</v>
      </c>
      <c r="I39" s="3"/>
    </row>
    <row r="40" spans="1:9" ht="16.5" thickBot="1">
      <c r="A40" s="13" t="s">
        <v>4</v>
      </c>
      <c r="B40" s="34">
        <f aca="true" t="shared" si="13" ref="B40:G40">B38-B37</f>
        <v>185.3780999999999</v>
      </c>
      <c r="C40" s="27">
        <f t="shared" si="13"/>
        <v>119.2251</v>
      </c>
      <c r="D40" s="27">
        <f t="shared" si="13"/>
        <v>351.00919999999996</v>
      </c>
      <c r="E40" s="27">
        <f t="shared" si="13"/>
        <v>1531.7978000000003</v>
      </c>
      <c r="F40" s="28">
        <f t="shared" si="13"/>
        <v>1235.9484999999986</v>
      </c>
      <c r="G40" s="29">
        <f t="shared" si="13"/>
        <v>3423.3587000000007</v>
      </c>
      <c r="I40" s="4"/>
    </row>
    <row r="41" spans="1:7" ht="17.25" thickBot="1" thickTop="1">
      <c r="A41" s="37" t="s">
        <v>13</v>
      </c>
      <c r="B41" s="38"/>
      <c r="C41" s="38"/>
      <c r="D41" s="38"/>
      <c r="E41" s="38"/>
      <c r="F41" s="38"/>
      <c r="G41" s="39"/>
    </row>
    <row r="42" spans="1:7" ht="15.75">
      <c r="A42" s="11">
        <v>2010</v>
      </c>
      <c r="B42" s="18">
        <v>658.6181</v>
      </c>
      <c r="C42" s="19">
        <v>151.5462</v>
      </c>
      <c r="D42" s="19">
        <v>635.5469</v>
      </c>
      <c r="E42" s="19">
        <v>2733.8047</v>
      </c>
      <c r="F42" s="20">
        <v>2666.8763</v>
      </c>
      <c r="G42" s="21">
        <f>B42+C42+D42+E42+F42</f>
        <v>6846.3922</v>
      </c>
    </row>
    <row r="43" spans="1:7" ht="15.75">
      <c r="A43" s="11">
        <v>2011</v>
      </c>
      <c r="B43" s="22">
        <v>798.4761</v>
      </c>
      <c r="C43" s="23">
        <v>217.8119</v>
      </c>
      <c r="D43" s="23">
        <v>751.564</v>
      </c>
      <c r="E43" s="23">
        <v>3402.7025</v>
      </c>
      <c r="F43" s="24">
        <v>3114.5484</v>
      </c>
      <c r="G43" s="25">
        <f>B43+C43+D43+E43+F43</f>
        <v>8285.1029</v>
      </c>
    </row>
    <row r="44" spans="1:7" ht="15.75">
      <c r="A44" s="11" t="s">
        <v>10</v>
      </c>
      <c r="B44" s="30">
        <f aca="true" t="shared" si="14" ref="B44:G44">B43/B42</f>
        <v>1.212350677881461</v>
      </c>
      <c r="C44" s="31">
        <f t="shared" si="14"/>
        <v>1.4372640158578704</v>
      </c>
      <c r="D44" s="31">
        <f t="shared" si="14"/>
        <v>1.1825468741960663</v>
      </c>
      <c r="E44" s="31">
        <f t="shared" si="14"/>
        <v>1.244676512554097</v>
      </c>
      <c r="F44" s="31">
        <f t="shared" si="14"/>
        <v>1.1678638413037756</v>
      </c>
      <c r="G44" s="12">
        <f t="shared" si="14"/>
        <v>1.2101414377049564</v>
      </c>
    </row>
    <row r="45" spans="1:7" ht="16.5" thickBot="1">
      <c r="A45" s="13" t="s">
        <v>4</v>
      </c>
      <c r="B45" s="26">
        <f aca="true" t="shared" si="15" ref="B45:G45">B43-B42</f>
        <v>139.85799999999995</v>
      </c>
      <c r="C45" s="27">
        <f t="shared" si="15"/>
        <v>66.26570000000001</v>
      </c>
      <c r="D45" s="27">
        <f t="shared" si="15"/>
        <v>116.01709999999991</v>
      </c>
      <c r="E45" s="27">
        <f t="shared" si="15"/>
        <v>668.8977999999997</v>
      </c>
      <c r="F45" s="28">
        <f t="shared" si="15"/>
        <v>447.6721000000002</v>
      </c>
      <c r="G45" s="29">
        <f t="shared" si="15"/>
        <v>1438.7106999999996</v>
      </c>
    </row>
    <row r="46" ht="16.5" thickTop="1">
      <c r="A46" s="1" t="s">
        <v>14</v>
      </c>
    </row>
  </sheetData>
  <sheetProtection/>
  <mergeCells count="9">
    <mergeCell ref="A41:G41"/>
    <mergeCell ref="A10:G10"/>
    <mergeCell ref="A1:G2"/>
    <mergeCell ref="A15:G15"/>
    <mergeCell ref="A20:G20"/>
    <mergeCell ref="A36:G36"/>
    <mergeCell ref="A5:G5"/>
    <mergeCell ref="A26:G26"/>
    <mergeCell ref="A31:G31"/>
  </mergeCells>
  <printOptions horizontalCentered="1"/>
  <pageMargins left="0.7086614173228347" right="0.5118110236220472" top="0.52" bottom="0.5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KÜM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FabianPeter</dc:creator>
  <cp:keywords/>
  <dc:description/>
  <cp:lastModifiedBy>TorosAg</cp:lastModifiedBy>
  <cp:lastPrinted>2011-05-05T07:25:57Z</cp:lastPrinted>
  <dcterms:created xsi:type="dcterms:W3CDTF">2000-05-08T10:31:20Z</dcterms:created>
  <dcterms:modified xsi:type="dcterms:W3CDTF">2011-11-05T07:59:30Z</dcterms:modified>
  <cp:category/>
  <cp:version/>
  <cp:contentType/>
  <cp:contentStatus/>
</cp:coreProperties>
</file>