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<sst xmlns="http://schemas.openxmlformats.org/spreadsheetml/2006/main" count="41" uniqueCount="17">
  <si>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</si>
  <si>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</si>
  <si>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</si>
  <si>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</si>
  <si>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</si>
  <si>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</si>
  <si>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</si>
  <si>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</si>
  <si>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</si>
  <si>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INDEX </t>
  </si>
  <si>
    <t>Gépek, gépi berendezések</t>
  </si>
  <si>
    <t xml:space="preserve"> EU-n kívüli országok összesen</t>
  </si>
  <si>
    <t xml:space="preserve"> EU-n kívüli európai országok</t>
  </si>
  <si>
    <t xml:space="preserve"> Ázsiai országok</t>
  </si>
  <si>
    <t xml:space="preserve"> Amerikai országok</t>
  </si>
  <si>
    <t>Forrás: KSH</t>
  </si>
  <si>
    <t xml:space="preserve">A KERESKEDELMI TERMÉKFORGALOM VÁLTOZÁSA AZ EU-n KÍVÜLI ORSZÁGOKKAL   ÁRUFŐCSOPORTONKÉNT, I-III. HÓ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</si>
</sst>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4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5" t="s">
        <v>16</v>
      </c>
      <c r="B1" s="35"/>
      <c r="C1" s="35"/>
      <c r="D1" s="35"/>
      <c r="E1" s="35"/>
      <c r="F1" s="35"/>
      <c r="G1" s="35"/>
    </row>
    <row r="2" spans="1:7" ht="15" customHeight="1">
      <c r="A2" s="35"/>
      <c r="B2" s="35"/>
      <c r="C2" s="35"/>
      <c r="D2" s="35"/>
      <c r="E2" s="35"/>
      <c r="F2" s="35"/>
      <c r="G2" s="35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10</v>
      </c>
      <c r="G4" s="10" t="s">
        <v>7</v>
      </c>
    </row>
    <row r="5" spans="1:7" ht="17.25" thickBot="1" thickTop="1">
      <c r="A5" s="36" t="s">
        <v>11</v>
      </c>
      <c r="B5" s="37"/>
      <c r="C5" s="37"/>
      <c r="D5" s="37"/>
      <c r="E5" s="37"/>
      <c r="F5" s="37"/>
      <c r="G5" s="38"/>
    </row>
    <row r="6" spans="1:7" ht="15.75">
      <c r="A6" s="11">
        <v>2010</v>
      </c>
      <c r="B6" s="18">
        <v>192.2619</v>
      </c>
      <c r="C6" s="19">
        <v>56.407</v>
      </c>
      <c r="D6" s="19">
        <v>169.9947</v>
      </c>
      <c r="E6" s="19">
        <v>911.8722</v>
      </c>
      <c r="F6" s="20">
        <v>2134.331</v>
      </c>
      <c r="G6" s="21">
        <f>B6+C6+D6+E6+F6</f>
        <v>3464.8668000000002</v>
      </c>
    </row>
    <row r="7" spans="1:7" ht="15.75">
      <c r="A7" s="11">
        <v>2011</v>
      </c>
      <c r="B7" s="22">
        <v>275.1747</v>
      </c>
      <c r="C7" s="23">
        <v>81.3688</v>
      </c>
      <c r="D7" s="23">
        <v>132.4988</v>
      </c>
      <c r="E7" s="23">
        <v>1102.7746</v>
      </c>
      <c r="F7" s="24">
        <v>2988.0876</v>
      </c>
      <c r="G7" s="25">
        <f>B7+C7+D7+E7+F7</f>
        <v>4579.9045</v>
      </c>
    </row>
    <row r="8" spans="1:7" ht="15.75">
      <c r="A8" s="11" t="s">
        <v>9</v>
      </c>
      <c r="B8" s="30">
        <f aca="true" t="shared" si="0" ref="B8:G8">B7/B6</f>
        <v>1.4312492490711888</v>
      </c>
      <c r="C8" s="31">
        <f t="shared" si="0"/>
        <v>1.4425301824241672</v>
      </c>
      <c r="D8" s="31">
        <f t="shared" si="0"/>
        <v>0.7794290057278256</v>
      </c>
      <c r="E8" s="31">
        <f t="shared" si="0"/>
        <v>1.2093521438640196</v>
      </c>
      <c r="F8" s="32">
        <f t="shared" si="0"/>
        <v>1.400011338447504</v>
      </c>
      <c r="G8" s="12">
        <f t="shared" si="0"/>
        <v>1.321812572997034</v>
      </c>
    </row>
    <row r="9" spans="1:7" ht="16.5" thickBot="1">
      <c r="A9" s="13" t="s">
        <v>4</v>
      </c>
      <c r="B9" s="26">
        <f aca="true" t="shared" si="1" ref="B9:G9">B7-B6</f>
        <v>82.91279999999998</v>
      </c>
      <c r="C9" s="27">
        <f t="shared" si="1"/>
        <v>24.961799999999997</v>
      </c>
      <c r="D9" s="27">
        <f t="shared" si="1"/>
        <v>-37.495900000000006</v>
      </c>
      <c r="E9" s="27">
        <f t="shared" si="1"/>
        <v>190.90239999999994</v>
      </c>
      <c r="F9" s="28">
        <f t="shared" si="1"/>
        <v>853.7565999999997</v>
      </c>
      <c r="G9" s="29">
        <f t="shared" si="1"/>
        <v>1115.0376999999994</v>
      </c>
    </row>
    <row r="10" spans="1:7" ht="17.25" thickBot="1" thickTop="1">
      <c r="A10" s="36" t="s">
        <v>12</v>
      </c>
      <c r="B10" s="37"/>
      <c r="C10" s="37"/>
      <c r="D10" s="37"/>
      <c r="E10" s="37"/>
      <c r="F10" s="37"/>
      <c r="G10" s="38"/>
    </row>
    <row r="11" spans="1:7" ht="15.75">
      <c r="A11" s="11">
        <v>2010</v>
      </c>
      <c r="B11" s="18">
        <v>138.0199</v>
      </c>
      <c r="C11" s="19">
        <v>35.1835</v>
      </c>
      <c r="D11" s="19">
        <v>163.8152</v>
      </c>
      <c r="E11" s="19">
        <v>595.0977</v>
      </c>
      <c r="F11" s="20">
        <v>878.9529</v>
      </c>
      <c r="G11" s="21">
        <f>B11+C11+D11+E11+F11</f>
        <v>1811.0692</v>
      </c>
    </row>
    <row r="12" spans="1:7" ht="15.75">
      <c r="A12" s="11">
        <v>2011</v>
      </c>
      <c r="B12" s="22">
        <v>207.7069</v>
      </c>
      <c r="C12" s="23">
        <v>50.8942</v>
      </c>
      <c r="D12" s="23">
        <v>127.1746</v>
      </c>
      <c r="E12" s="23">
        <v>728.5904</v>
      </c>
      <c r="F12" s="24">
        <v>1048.8321</v>
      </c>
      <c r="G12" s="25">
        <f>B12+C12+D12+E12+F12</f>
        <v>2163.1982</v>
      </c>
    </row>
    <row r="13" spans="1:7" ht="15.75">
      <c r="A13" s="11" t="s">
        <v>9</v>
      </c>
      <c r="B13" s="30">
        <f aca="true" t="shared" si="2" ref="B13:G13">B12/B11</f>
        <v>1.5049054520398868</v>
      </c>
      <c r="C13" s="31">
        <f t="shared" si="2"/>
        <v>1.4465360183040343</v>
      </c>
      <c r="D13" s="31">
        <f t="shared" si="2"/>
        <v>0.7763296690417006</v>
      </c>
      <c r="E13" s="31">
        <f t="shared" si="2"/>
        <v>1.2243206451646511</v>
      </c>
      <c r="F13" s="32">
        <f t="shared" si="2"/>
        <v>1.1932745201705348</v>
      </c>
      <c r="G13" s="12">
        <f t="shared" si="2"/>
        <v>1.1944315545756063</v>
      </c>
    </row>
    <row r="14" spans="1:7" ht="16.5" thickBot="1">
      <c r="A14" s="13" t="s">
        <v>4</v>
      </c>
      <c r="B14" s="26">
        <f aca="true" t="shared" si="3" ref="B14:G14">B12-B11</f>
        <v>69.68699999999998</v>
      </c>
      <c r="C14" s="27">
        <f t="shared" si="3"/>
        <v>15.710699999999996</v>
      </c>
      <c r="D14" s="27">
        <f t="shared" si="3"/>
        <v>-36.640600000000006</v>
      </c>
      <c r="E14" s="27">
        <f t="shared" si="3"/>
        <v>133.4927</v>
      </c>
      <c r="F14" s="28">
        <f t="shared" si="3"/>
        <v>169.87920000000008</v>
      </c>
      <c r="G14" s="29">
        <f t="shared" si="3"/>
        <v>352.1289999999999</v>
      </c>
    </row>
    <row r="15" spans="1:7" ht="17.25" thickBot="1" thickTop="1">
      <c r="A15" s="36" t="s">
        <v>13</v>
      </c>
      <c r="B15" s="37"/>
      <c r="C15" s="37"/>
      <c r="D15" s="37"/>
      <c r="E15" s="37"/>
      <c r="F15" s="37"/>
      <c r="G15" s="38"/>
    </row>
    <row r="16" spans="1:7" ht="15.75">
      <c r="A16" s="11">
        <v>2010</v>
      </c>
      <c r="B16" s="18">
        <v>43.5439</v>
      </c>
      <c r="C16" s="19">
        <v>12.2186</v>
      </c>
      <c r="D16" s="19">
        <v>3.0716</v>
      </c>
      <c r="E16" s="19">
        <v>180.6786</v>
      </c>
      <c r="F16" s="20">
        <v>814.4607</v>
      </c>
      <c r="G16" s="21">
        <f>B16+C16+D16+E16+F16</f>
        <v>1053.9733999999999</v>
      </c>
    </row>
    <row r="17" spans="1:7" ht="15.75">
      <c r="A17" s="11">
        <v>2011</v>
      </c>
      <c r="B17" s="22">
        <v>59.6305</v>
      </c>
      <c r="C17" s="23">
        <v>11.3552</v>
      </c>
      <c r="D17" s="23">
        <v>3.7302</v>
      </c>
      <c r="E17" s="23">
        <v>204.107</v>
      </c>
      <c r="F17" s="24">
        <v>1260.6746</v>
      </c>
      <c r="G17" s="25">
        <f>B17+C17+D17+E17+F17</f>
        <v>1539.4975</v>
      </c>
    </row>
    <row r="18" spans="1:7" ht="15.75">
      <c r="A18" s="11" t="s">
        <v>9</v>
      </c>
      <c r="B18" s="30">
        <f aca="true" t="shared" si="4" ref="B18:G18">B17/B16</f>
        <v>1.3694340653914785</v>
      </c>
      <c r="C18" s="31">
        <f t="shared" si="4"/>
        <v>0.9293372399456566</v>
      </c>
      <c r="D18" s="31">
        <f t="shared" si="4"/>
        <v>1.2144159395754655</v>
      </c>
      <c r="E18" s="31">
        <f t="shared" si="4"/>
        <v>1.129668925927033</v>
      </c>
      <c r="F18" s="31">
        <f t="shared" si="4"/>
        <v>1.5478642493124593</v>
      </c>
      <c r="G18" s="12">
        <f t="shared" si="4"/>
        <v>1.4606606770151886</v>
      </c>
    </row>
    <row r="19" spans="1:7" ht="16.5" thickBot="1">
      <c r="A19" s="13" t="s">
        <v>4</v>
      </c>
      <c r="B19" s="26">
        <f aca="true" t="shared" si="5" ref="B19:G19">B17-B16</f>
        <v>16.086599999999997</v>
      </c>
      <c r="C19" s="27">
        <f t="shared" si="5"/>
        <v>-0.8634000000000004</v>
      </c>
      <c r="D19" s="27">
        <f t="shared" si="5"/>
        <v>0.6585999999999999</v>
      </c>
      <c r="E19" s="27">
        <f t="shared" si="5"/>
        <v>23.42840000000001</v>
      </c>
      <c r="F19" s="28">
        <f t="shared" si="5"/>
        <v>446.2139000000001</v>
      </c>
      <c r="G19" s="29">
        <f t="shared" si="5"/>
        <v>485.5241000000001</v>
      </c>
    </row>
    <row r="20" spans="1:7" ht="17.25" thickBot="1" thickTop="1">
      <c r="A20" s="36" t="s">
        <v>14</v>
      </c>
      <c r="B20" s="37"/>
      <c r="C20" s="37"/>
      <c r="D20" s="37"/>
      <c r="E20" s="37"/>
      <c r="F20" s="37"/>
      <c r="G20" s="38"/>
    </row>
    <row r="21" spans="1:7" ht="15.75">
      <c r="A21" s="11">
        <v>2010</v>
      </c>
      <c r="B21" s="18">
        <v>4.2474</v>
      </c>
      <c r="C21" s="19">
        <v>6.6557</v>
      </c>
      <c r="D21" s="19">
        <v>2.2273</v>
      </c>
      <c r="E21" s="19">
        <v>95.4771</v>
      </c>
      <c r="F21" s="20">
        <v>314.8649</v>
      </c>
      <c r="G21" s="21">
        <f>B21+C21+D21+E21+F21</f>
        <v>423.4724</v>
      </c>
    </row>
    <row r="22" spans="1:7" ht="15.75">
      <c r="A22" s="11">
        <v>2011</v>
      </c>
      <c r="B22" s="22">
        <v>4.1724</v>
      </c>
      <c r="C22" s="23">
        <v>16.0001</v>
      </c>
      <c r="D22" s="23">
        <v>0.4502</v>
      </c>
      <c r="E22" s="23">
        <v>132.0888</v>
      </c>
      <c r="F22" s="24">
        <v>402.8535</v>
      </c>
      <c r="G22" s="25">
        <f>B22+C22+D22+E22+F22</f>
        <v>555.565</v>
      </c>
    </row>
    <row r="23" spans="1:7" ht="15.75">
      <c r="A23" s="11" t="s">
        <v>9</v>
      </c>
      <c r="B23" s="34">
        <f aca="true" t="shared" si="6" ref="B23:G23">B22/B21</f>
        <v>0.9823421387201582</v>
      </c>
      <c r="C23" s="31">
        <f t="shared" si="6"/>
        <v>2.403969529876647</v>
      </c>
      <c r="D23" s="31">
        <f t="shared" si="6"/>
        <v>0.20212813720648318</v>
      </c>
      <c r="E23" s="31">
        <f t="shared" si="6"/>
        <v>1.3834605366103496</v>
      </c>
      <c r="F23" s="32">
        <f t="shared" si="6"/>
        <v>1.2794487413490676</v>
      </c>
      <c r="G23" s="12">
        <f t="shared" si="6"/>
        <v>1.3119272944352456</v>
      </c>
    </row>
    <row r="24" spans="1:7" ht="16.5" thickBot="1">
      <c r="A24" s="13" t="s">
        <v>4</v>
      </c>
      <c r="B24" s="26">
        <f aca="true" t="shared" si="7" ref="B24:G24">B22-B21</f>
        <v>-0.07500000000000018</v>
      </c>
      <c r="C24" s="27">
        <f t="shared" si="7"/>
        <v>9.3444</v>
      </c>
      <c r="D24" s="27">
        <f t="shared" si="7"/>
        <v>-1.7771000000000001</v>
      </c>
      <c r="E24" s="27">
        <f t="shared" si="7"/>
        <v>36.6117</v>
      </c>
      <c r="F24" s="28">
        <f t="shared" si="7"/>
        <v>87.98860000000002</v>
      </c>
      <c r="G24" s="29">
        <f t="shared" si="7"/>
        <v>132.09260000000006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10</v>
      </c>
      <c r="G25" s="17" t="s">
        <v>7</v>
      </c>
    </row>
    <row r="26" spans="1:9" ht="17.25" thickBot="1" thickTop="1">
      <c r="A26" s="36" t="s">
        <v>11</v>
      </c>
      <c r="B26" s="37"/>
      <c r="C26" s="37"/>
      <c r="D26" s="37"/>
      <c r="E26" s="37"/>
      <c r="F26" s="37"/>
      <c r="G26" s="38"/>
      <c r="I26" s="2"/>
    </row>
    <row r="27" spans="1:9" ht="15.75">
      <c r="A27" s="11">
        <v>2010</v>
      </c>
      <c r="B27" s="18">
        <v>38.8671</v>
      </c>
      <c r="C27" s="19">
        <v>92.9817</v>
      </c>
      <c r="D27" s="19">
        <v>1202.8617</v>
      </c>
      <c r="E27" s="19">
        <v>650.3473</v>
      </c>
      <c r="F27" s="20">
        <v>2649.5905</v>
      </c>
      <c r="G27" s="21">
        <f>B27+C27+D27+E27+F27</f>
        <v>4634.6483</v>
      </c>
      <c r="I27" s="2"/>
    </row>
    <row r="28" spans="1:7" ht="15.75">
      <c r="A28" s="11">
        <v>2011</v>
      </c>
      <c r="B28" s="22">
        <v>55.6625</v>
      </c>
      <c r="C28" s="23">
        <v>143.1179</v>
      </c>
      <c r="D28" s="23">
        <v>1437.5923</v>
      </c>
      <c r="E28" s="23">
        <v>872.7161</v>
      </c>
      <c r="F28" s="24">
        <v>3019.2571</v>
      </c>
      <c r="G28" s="25">
        <f>B28+C28+D28+E28+F28</f>
        <v>5528.3459</v>
      </c>
    </row>
    <row r="29" spans="1:7" ht="15.75">
      <c r="A29" s="11" t="s">
        <v>9</v>
      </c>
      <c r="B29" s="30">
        <f aca="true" t="shared" si="8" ref="B29:G29">B28/B27</f>
        <v>1.432123827092837</v>
      </c>
      <c r="C29" s="31">
        <f t="shared" si="8"/>
        <v>1.539205026365403</v>
      </c>
      <c r="D29" s="31">
        <f t="shared" si="8"/>
        <v>1.1951434649552812</v>
      </c>
      <c r="E29" s="31">
        <f t="shared" si="8"/>
        <v>1.3419231539824952</v>
      </c>
      <c r="F29" s="32">
        <f t="shared" si="8"/>
        <v>1.139518389728526</v>
      </c>
      <c r="G29" s="12">
        <f t="shared" si="8"/>
        <v>1.1928296479368241</v>
      </c>
    </row>
    <row r="30" spans="1:7" ht="16.5" thickBot="1">
      <c r="A30" s="13" t="s">
        <v>4</v>
      </c>
      <c r="B30" s="26">
        <f aca="true" t="shared" si="9" ref="B30:G30">B28-B27</f>
        <v>16.7954</v>
      </c>
      <c r="C30" s="27">
        <f t="shared" si="9"/>
        <v>50.13619999999999</v>
      </c>
      <c r="D30" s="27">
        <f t="shared" si="9"/>
        <v>234.7306000000001</v>
      </c>
      <c r="E30" s="27">
        <f>E28-E27</f>
        <v>222.36879999999996</v>
      </c>
      <c r="F30" s="28">
        <f t="shared" si="9"/>
        <v>369.6666</v>
      </c>
      <c r="G30" s="29">
        <f t="shared" si="9"/>
        <v>893.6976000000004</v>
      </c>
    </row>
    <row r="31" spans="1:9" ht="17.25" thickBot="1" thickTop="1">
      <c r="A31" s="36" t="s">
        <v>12</v>
      </c>
      <c r="B31" s="37"/>
      <c r="C31" s="37"/>
      <c r="D31" s="37"/>
      <c r="E31" s="37"/>
      <c r="F31" s="37"/>
      <c r="G31" s="38"/>
      <c r="I31" s="4"/>
    </row>
    <row r="32" spans="1:7" ht="15.75">
      <c r="A32" s="11">
        <v>2010</v>
      </c>
      <c r="B32" s="18">
        <v>18.5893</v>
      </c>
      <c r="C32" s="19">
        <v>70.0538</v>
      </c>
      <c r="D32" s="19">
        <v>1162.3244</v>
      </c>
      <c r="E32" s="19">
        <v>247.5834</v>
      </c>
      <c r="F32" s="20">
        <v>159.5674</v>
      </c>
      <c r="G32" s="21">
        <f>B32+C32+D32+E32+F32</f>
        <v>1658.1182999999999</v>
      </c>
    </row>
    <row r="33" spans="1:7" ht="15.75">
      <c r="A33" s="11">
        <v>2011</v>
      </c>
      <c r="B33" s="22">
        <v>26.9131</v>
      </c>
      <c r="C33" s="23">
        <v>120.968</v>
      </c>
      <c r="D33" s="23">
        <v>1369.4342</v>
      </c>
      <c r="E33" s="23">
        <v>324.1449</v>
      </c>
      <c r="F33" s="24">
        <v>191.7766</v>
      </c>
      <c r="G33" s="25">
        <f>B33+C33+D33+E33+F33</f>
        <v>2033.2368</v>
      </c>
    </row>
    <row r="34" spans="1:9" ht="15.75">
      <c r="A34" s="11" t="s">
        <v>9</v>
      </c>
      <c r="B34" s="34">
        <f aca="true" t="shared" si="10" ref="B34:G34">B33/B32</f>
        <v>1.4477737192901292</v>
      </c>
      <c r="C34" s="31">
        <f t="shared" si="10"/>
        <v>1.7267871264656593</v>
      </c>
      <c r="D34" s="31">
        <f t="shared" si="10"/>
        <v>1.1781858833902135</v>
      </c>
      <c r="E34" s="31">
        <f t="shared" si="10"/>
        <v>1.3092351910507731</v>
      </c>
      <c r="F34" s="32">
        <f t="shared" si="10"/>
        <v>1.201853260753763</v>
      </c>
      <c r="G34" s="12">
        <f t="shared" si="10"/>
        <v>1.2262314456091583</v>
      </c>
      <c r="I34" s="3"/>
    </row>
    <row r="35" spans="1:9" ht="16.5" thickBot="1">
      <c r="A35" s="13" t="s">
        <v>4</v>
      </c>
      <c r="B35" s="26">
        <f aca="true" t="shared" si="11" ref="B35:G35">B33-B32</f>
        <v>8.323799999999999</v>
      </c>
      <c r="C35" s="26">
        <f t="shared" si="11"/>
        <v>50.91420000000001</v>
      </c>
      <c r="D35" s="27">
        <f t="shared" si="11"/>
        <v>207.10979999999995</v>
      </c>
      <c r="E35" s="27">
        <f t="shared" si="11"/>
        <v>76.5615</v>
      </c>
      <c r="F35" s="28">
        <f t="shared" si="11"/>
        <v>32.20920000000001</v>
      </c>
      <c r="G35" s="29">
        <f t="shared" si="11"/>
        <v>375.11850000000004</v>
      </c>
      <c r="I35" s="4"/>
    </row>
    <row r="36" spans="1:7" ht="17.25" thickBot="1" thickTop="1">
      <c r="A36" s="36" t="s">
        <v>13</v>
      </c>
      <c r="B36" s="37"/>
      <c r="C36" s="37"/>
      <c r="D36" s="37"/>
      <c r="E36" s="37"/>
      <c r="F36" s="37"/>
      <c r="G36" s="38"/>
    </row>
    <row r="37" spans="1:7" ht="15.75">
      <c r="A37" s="11">
        <v>2010</v>
      </c>
      <c r="B37" s="18">
        <v>8.1072</v>
      </c>
      <c r="C37" s="19">
        <v>9.9347</v>
      </c>
      <c r="D37" s="19">
        <v>15.4865</v>
      </c>
      <c r="E37" s="19">
        <v>315.4468</v>
      </c>
      <c r="F37" s="20">
        <v>2246.601</v>
      </c>
      <c r="G37" s="21">
        <f>B37+C37+D37+E37+F37</f>
        <v>2595.5762</v>
      </c>
    </row>
    <row r="38" spans="1:7" ht="15.75">
      <c r="A38" s="11">
        <v>2011</v>
      </c>
      <c r="B38" s="22">
        <v>12.0856</v>
      </c>
      <c r="C38" s="23">
        <v>15.0429</v>
      </c>
      <c r="D38" s="23">
        <v>23.2298</v>
      </c>
      <c r="E38" s="23">
        <v>416.0969</v>
      </c>
      <c r="F38" s="24">
        <v>2427.1882</v>
      </c>
      <c r="G38" s="25">
        <f>B38+C38+D38+E38+F38</f>
        <v>2893.6434</v>
      </c>
    </row>
    <row r="39" spans="1:7" ht="15.75">
      <c r="A39" s="11" t="s">
        <v>9</v>
      </c>
      <c r="B39" s="30">
        <f aca="true" t="shared" si="12" ref="B39:G39">B38/B37</f>
        <v>1.490724294454312</v>
      </c>
      <c r="C39" s="31">
        <f t="shared" si="12"/>
        <v>1.5141775795947539</v>
      </c>
      <c r="D39" s="31">
        <f t="shared" si="12"/>
        <v>1.5000032286184743</v>
      </c>
      <c r="E39" s="31">
        <f t="shared" si="12"/>
        <v>1.3190715518432903</v>
      </c>
      <c r="F39" s="32">
        <f t="shared" si="12"/>
        <v>1.0803824088033434</v>
      </c>
      <c r="G39" s="12">
        <f t="shared" si="12"/>
        <v>1.1148366208628357</v>
      </c>
    </row>
    <row r="40" spans="1:7" ht="16.5" thickBot="1">
      <c r="A40" s="13" t="s">
        <v>4</v>
      </c>
      <c r="B40" s="26">
        <f aca="true" t="shared" si="13" ref="B40:G40">B38-B37</f>
        <v>3.978399999999999</v>
      </c>
      <c r="C40" s="27">
        <f t="shared" si="13"/>
        <v>5.1082</v>
      </c>
      <c r="D40" s="27">
        <f t="shared" si="13"/>
        <v>7.743300000000001</v>
      </c>
      <c r="E40" s="27">
        <f t="shared" si="13"/>
        <v>100.65010000000001</v>
      </c>
      <c r="F40" s="28">
        <f t="shared" si="13"/>
        <v>180.58719999999994</v>
      </c>
      <c r="G40" s="29">
        <f t="shared" si="13"/>
        <v>298.06719999999996</v>
      </c>
    </row>
    <row r="41" spans="1:7" ht="17.25" thickBot="1" thickTop="1">
      <c r="A41" s="36" t="s">
        <v>14</v>
      </c>
      <c r="B41" s="37"/>
      <c r="C41" s="37"/>
      <c r="D41" s="37"/>
      <c r="E41" s="37"/>
      <c r="F41" s="37"/>
      <c r="G41" s="38"/>
    </row>
    <row r="42" spans="1:7" ht="15.75">
      <c r="A42" s="11">
        <v>2010</v>
      </c>
      <c r="B42" s="18">
        <v>10.3984</v>
      </c>
      <c r="C42" s="19">
        <v>12.214</v>
      </c>
      <c r="D42" s="19">
        <v>25.0504</v>
      </c>
      <c r="E42" s="19">
        <v>81.4989</v>
      </c>
      <c r="F42" s="20">
        <v>239.6284</v>
      </c>
      <c r="G42" s="21">
        <f>B42+C42+D42+E42+F42</f>
        <v>368.7901</v>
      </c>
    </row>
    <row r="43" spans="1:7" ht="15.75">
      <c r="A43" s="11">
        <v>2011</v>
      </c>
      <c r="B43" s="22">
        <v>14.4378</v>
      </c>
      <c r="C43" s="23">
        <v>6.484</v>
      </c>
      <c r="D43" s="23">
        <v>44.9283</v>
      </c>
      <c r="E43" s="23">
        <v>121.3877</v>
      </c>
      <c r="F43" s="24">
        <v>371.1347</v>
      </c>
      <c r="G43" s="25">
        <f>B43+C43+D43+E43+F43</f>
        <v>558.3725</v>
      </c>
    </row>
    <row r="44" spans="1:7" ht="15.75">
      <c r="A44" s="11" t="s">
        <v>9</v>
      </c>
      <c r="B44" s="30">
        <f aca="true" t="shared" si="14" ref="B44:G44">B43/B42</f>
        <v>1.3884636097861207</v>
      </c>
      <c r="C44" s="31">
        <f t="shared" si="14"/>
        <v>0.5308662190928443</v>
      </c>
      <c r="D44" s="31">
        <f t="shared" si="14"/>
        <v>1.7935162711972663</v>
      </c>
      <c r="E44" s="31">
        <f t="shared" si="14"/>
        <v>1.4894397347694261</v>
      </c>
      <c r="F44" s="32">
        <f t="shared" si="14"/>
        <v>1.5487926305896964</v>
      </c>
      <c r="G44" s="12">
        <f t="shared" si="14"/>
        <v>1.5140658602278096</v>
      </c>
    </row>
    <row r="45" spans="1:7" ht="16.5" thickBot="1">
      <c r="A45" s="13" t="s">
        <v>4</v>
      </c>
      <c r="B45" s="26">
        <f aca="true" t="shared" si="15" ref="B45:G45">B43-B42</f>
        <v>4.039399999999999</v>
      </c>
      <c r="C45" s="27">
        <f t="shared" si="15"/>
        <v>-5.73</v>
      </c>
      <c r="D45" s="27">
        <f t="shared" si="15"/>
        <v>19.8779</v>
      </c>
      <c r="E45" s="27">
        <f t="shared" si="15"/>
        <v>39.88879999999999</v>
      </c>
      <c r="F45" s="28">
        <f t="shared" si="15"/>
        <v>131.5063</v>
      </c>
      <c r="G45" s="29">
        <f t="shared" si="15"/>
        <v>189.58239999999995</v>
      </c>
    </row>
    <row r="46" ht="16.5" thickTop="1">
      <c r="A46" s="1" t="s">
        <v>15</v>
      </c>
    </row>
  </sheetData>
  <mergeCells count="9">
    <mergeCell ref="A36:G36"/>
    <mergeCell ref="A5:G5"/>
    <mergeCell ref="A26:G26"/>
    <mergeCell ref="A41:G41"/>
    <mergeCell ref="A20:G20"/>
    <mergeCell ref="A1:G2"/>
    <mergeCell ref="A10:G10"/>
    <mergeCell ref="A15:G15"/>
    <mergeCell ref="A31:G31"/>
  </mergeCells>
  <printOptions horizontalCentered="1"/>
  <pageMargins left="0.7086614173228347" right="0.5118110236220472" top="0.7480314960629921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2010-03-05T09:01:04Z</cp:lastPrinted>
  <dcterms:created xsi:type="dcterms:W3CDTF">2000-05-08T10:31:20Z</dcterms:created>
  <dcterms:modified xsi:type="dcterms:W3CDTF">2011-06-03T08:26:01Z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