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<sst xmlns="http://schemas.openxmlformats.org/spreadsheetml/2006/main" count="41" uniqueCount="17">
  <si>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</si>
  <si>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</si>
  <si>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</si>
  <si>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</si>
  <si>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</si>
  <si>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</si>
  <si>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</si>
  <si>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</si>
  <si>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</si>
  <si>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INDEX </t>
  </si>
  <si>
    <t>Gépek, gépi berendezések</t>
  </si>
  <si>
    <t xml:space="preserve"> EU-n kívüli országok összesen</t>
  </si>
  <si>
    <t xml:space="preserve"> EU-n kívüli európai országok</t>
  </si>
  <si>
    <t xml:space="preserve"> Ázsiai országok</t>
  </si>
  <si>
    <t xml:space="preserve"> Amerikai országok</t>
  </si>
  <si>
    <t>Forrás: KSH</t>
  </si>
  <si>
    <t xml:space="preserve">A KERESKEDELMI TERMÉKFORGALOM VÁLTOZÁSA AZ EU-n KÍVÜLI ORSZÁGOKKAL   ÁRUFŐCSOPORTONKÉNT, I-IV. HÓ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</si>
</sst>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6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10</v>
      </c>
      <c r="G4" s="10" t="s">
        <v>7</v>
      </c>
    </row>
    <row r="5" spans="1:7" ht="17.25" thickBot="1" thickTop="1">
      <c r="A5" s="35" t="s">
        <v>11</v>
      </c>
      <c r="B5" s="36"/>
      <c r="C5" s="36"/>
      <c r="D5" s="36"/>
      <c r="E5" s="36"/>
      <c r="F5" s="36"/>
      <c r="G5" s="37"/>
    </row>
    <row r="6" spans="1:7" ht="15.75">
      <c r="A6" s="11">
        <v>2010</v>
      </c>
      <c r="B6" s="18">
        <v>267.325</v>
      </c>
      <c r="C6" s="19">
        <v>77.7918</v>
      </c>
      <c r="D6" s="19">
        <v>227.3222</v>
      </c>
      <c r="E6" s="19">
        <v>1248.8097</v>
      </c>
      <c r="F6" s="20">
        <v>2824.9997</v>
      </c>
      <c r="G6" s="21">
        <f>B6+C6+D6+E6+F6</f>
        <v>4646.2484</v>
      </c>
    </row>
    <row r="7" spans="1:7" ht="15.75">
      <c r="A7" s="11">
        <v>2011</v>
      </c>
      <c r="B7" s="22">
        <v>364.245</v>
      </c>
      <c r="C7" s="23">
        <v>108.2601</v>
      </c>
      <c r="D7" s="23">
        <v>176.6</v>
      </c>
      <c r="E7" s="23">
        <v>1498.9828</v>
      </c>
      <c r="F7" s="24">
        <v>3878.6264</v>
      </c>
      <c r="G7" s="25">
        <f>B7+C7+D7+E7+F7</f>
        <v>6026.7143</v>
      </c>
    </row>
    <row r="8" spans="1:7" ht="15.75">
      <c r="A8" s="11" t="s">
        <v>9</v>
      </c>
      <c r="B8" s="30">
        <f aca="true" t="shared" si="0" ref="B8:G8">B7/B6</f>
        <v>1.3625549424857384</v>
      </c>
      <c r="C8" s="31">
        <f t="shared" si="0"/>
        <v>1.3916646741687428</v>
      </c>
      <c r="D8" s="31">
        <f t="shared" si="0"/>
        <v>0.7768708907445027</v>
      </c>
      <c r="E8" s="31">
        <f t="shared" si="0"/>
        <v>1.200329241516942</v>
      </c>
      <c r="F8" s="32">
        <f t="shared" si="0"/>
        <v>1.3729652431467516</v>
      </c>
      <c r="G8" s="12">
        <f t="shared" si="0"/>
        <v>1.297114097472705</v>
      </c>
    </row>
    <row r="9" spans="1:7" ht="16.5" thickBot="1">
      <c r="A9" s="13" t="s">
        <v>4</v>
      </c>
      <c r="B9" s="26">
        <f aca="true" t="shared" si="1" ref="B9:G9">B7-B6</f>
        <v>96.92000000000002</v>
      </c>
      <c r="C9" s="27">
        <f t="shared" si="1"/>
        <v>30.4683</v>
      </c>
      <c r="D9" s="27">
        <f t="shared" si="1"/>
        <v>-50.722200000000015</v>
      </c>
      <c r="E9" s="27">
        <f t="shared" si="1"/>
        <v>250.17309999999998</v>
      </c>
      <c r="F9" s="28">
        <f t="shared" si="1"/>
        <v>1053.6267000000003</v>
      </c>
      <c r="G9" s="29">
        <f t="shared" si="1"/>
        <v>1380.4658999999992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195.1877</v>
      </c>
      <c r="C11" s="19">
        <v>48.6092</v>
      </c>
      <c r="D11" s="19">
        <v>219.1718</v>
      </c>
      <c r="E11" s="19">
        <v>807.7297</v>
      </c>
      <c r="F11" s="20">
        <v>1178.3341</v>
      </c>
      <c r="G11" s="21">
        <f>B11+C11+D11+E11+F11</f>
        <v>2449.0325000000003</v>
      </c>
    </row>
    <row r="12" spans="1:7" ht="15.75">
      <c r="A12" s="11">
        <v>2011</v>
      </c>
      <c r="B12" s="22">
        <v>278.1008</v>
      </c>
      <c r="C12" s="23">
        <v>64.6484</v>
      </c>
      <c r="D12" s="23">
        <v>169.1589</v>
      </c>
      <c r="E12" s="23">
        <v>996.5822</v>
      </c>
      <c r="F12" s="24">
        <v>1342.6393</v>
      </c>
      <c r="G12" s="25">
        <f>B12+C12+D12+E12+F12</f>
        <v>2851.1296</v>
      </c>
    </row>
    <row r="13" spans="1:7" ht="15.75">
      <c r="A13" s="11" t="s">
        <v>9</v>
      </c>
      <c r="B13" s="30">
        <f aca="true" t="shared" si="2" ref="B13:G13">B12/B11</f>
        <v>1.424786500378866</v>
      </c>
      <c r="C13" s="31">
        <f t="shared" si="2"/>
        <v>1.3299622293722175</v>
      </c>
      <c r="D13" s="31">
        <f t="shared" si="2"/>
        <v>0.7718096032427529</v>
      </c>
      <c r="E13" s="31">
        <f t="shared" si="2"/>
        <v>1.2338065568221646</v>
      </c>
      <c r="F13" s="32">
        <f t="shared" si="2"/>
        <v>1.1394385514261194</v>
      </c>
      <c r="G13" s="12">
        <f t="shared" si="2"/>
        <v>1.1641861020627533</v>
      </c>
    </row>
    <row r="14" spans="1:7" ht="16.5" thickBot="1">
      <c r="A14" s="13" t="s">
        <v>4</v>
      </c>
      <c r="B14" s="26">
        <f aca="true" t="shared" si="3" ref="B14:G14">B12-B11</f>
        <v>82.91309999999999</v>
      </c>
      <c r="C14" s="27">
        <f t="shared" si="3"/>
        <v>16.039199999999994</v>
      </c>
      <c r="D14" s="27">
        <f t="shared" si="3"/>
        <v>-50.0129</v>
      </c>
      <c r="E14" s="27">
        <f t="shared" si="3"/>
        <v>188.85249999999996</v>
      </c>
      <c r="F14" s="28">
        <f t="shared" si="3"/>
        <v>164.3052</v>
      </c>
      <c r="G14" s="29">
        <f t="shared" si="3"/>
        <v>402.09709999999995</v>
      </c>
    </row>
    <row r="15" spans="1:7" ht="17.25" thickBot="1" thickTop="1">
      <c r="A15" s="35" t="s">
        <v>13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59.5347</v>
      </c>
      <c r="C16" s="19">
        <v>16.0088</v>
      </c>
      <c r="D16" s="19">
        <v>3.7274</v>
      </c>
      <c r="E16" s="19">
        <v>249.8325</v>
      </c>
      <c r="F16" s="20">
        <v>1033.7827</v>
      </c>
      <c r="G16" s="21">
        <f>B16+C16+D16+E16+F16</f>
        <v>1362.8861</v>
      </c>
    </row>
    <row r="17" spans="1:7" ht="15.75">
      <c r="A17" s="11">
        <v>2011</v>
      </c>
      <c r="B17" s="22">
        <v>75.6573</v>
      </c>
      <c r="C17" s="23">
        <v>17.9484</v>
      </c>
      <c r="D17" s="23">
        <v>4.9965</v>
      </c>
      <c r="E17" s="23">
        <v>274.6797</v>
      </c>
      <c r="F17" s="24">
        <v>1629.409</v>
      </c>
      <c r="G17" s="25">
        <f>B17+C17+D17+E17+F17</f>
        <v>2002.6909</v>
      </c>
    </row>
    <row r="18" spans="1:7" ht="15.75">
      <c r="A18" s="11" t="s">
        <v>9</v>
      </c>
      <c r="B18" s="30">
        <f aca="true" t="shared" si="4" ref="B18:G18">B17/B16</f>
        <v>1.2708101325781436</v>
      </c>
      <c r="C18" s="31">
        <f t="shared" si="4"/>
        <v>1.1211583629004047</v>
      </c>
      <c r="D18" s="31">
        <f t="shared" si="4"/>
        <v>1.3404786178032946</v>
      </c>
      <c r="E18" s="31">
        <f t="shared" si="4"/>
        <v>1.0994554351415449</v>
      </c>
      <c r="F18" s="31">
        <f t="shared" si="4"/>
        <v>1.576161992263945</v>
      </c>
      <c r="G18" s="12">
        <f t="shared" si="4"/>
        <v>1.4694484740874532</v>
      </c>
    </row>
    <row r="19" spans="1:7" ht="16.5" thickBot="1">
      <c r="A19" s="13" t="s">
        <v>4</v>
      </c>
      <c r="B19" s="26">
        <f aca="true" t="shared" si="5" ref="B19:G19">B17-B16</f>
        <v>16.122600000000006</v>
      </c>
      <c r="C19" s="27">
        <f t="shared" si="5"/>
        <v>1.9395999999999987</v>
      </c>
      <c r="D19" s="27">
        <f t="shared" si="5"/>
        <v>1.2691000000000003</v>
      </c>
      <c r="E19" s="27">
        <f t="shared" si="5"/>
        <v>24.847200000000015</v>
      </c>
      <c r="F19" s="28">
        <f t="shared" si="5"/>
        <v>595.6263000000001</v>
      </c>
      <c r="G19" s="29">
        <f t="shared" si="5"/>
        <v>639.8048000000001</v>
      </c>
    </row>
    <row r="20" spans="1:7" ht="17.25" thickBot="1" thickTop="1">
      <c r="A20" s="35" t="s">
        <v>14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5.2577</v>
      </c>
      <c r="C21" s="19">
        <v>9.5401</v>
      </c>
      <c r="D21" s="19">
        <v>3.3431</v>
      </c>
      <c r="E21" s="19">
        <v>136.491</v>
      </c>
      <c r="F21" s="20">
        <v>438.03</v>
      </c>
      <c r="G21" s="21">
        <f>B21+C21+D21+E21+F21</f>
        <v>592.6619000000001</v>
      </c>
    </row>
    <row r="22" spans="1:7" ht="15.75">
      <c r="A22" s="11">
        <v>2011</v>
      </c>
      <c r="B22" s="22">
        <v>5.2505</v>
      </c>
      <c r="C22" s="23">
        <v>21.3677</v>
      </c>
      <c r="D22" s="23">
        <v>1.1278</v>
      </c>
      <c r="E22" s="23">
        <v>173.1185</v>
      </c>
      <c r="F22" s="24">
        <v>530.4202</v>
      </c>
      <c r="G22" s="25">
        <f>B22+C22+D22+E22+F22</f>
        <v>731.2847</v>
      </c>
    </row>
    <row r="23" spans="1:7" ht="15.75">
      <c r="A23" s="11" t="s">
        <v>9</v>
      </c>
      <c r="B23" s="34">
        <f aca="true" t="shared" si="6" ref="B23:G23">B22/B21</f>
        <v>0.998630579911368</v>
      </c>
      <c r="C23" s="31">
        <f t="shared" si="6"/>
        <v>2.2397773608243097</v>
      </c>
      <c r="D23" s="31">
        <f t="shared" si="6"/>
        <v>0.3373515599294068</v>
      </c>
      <c r="E23" s="31">
        <f t="shared" si="6"/>
        <v>1.2683510268076283</v>
      </c>
      <c r="F23" s="32">
        <f t="shared" si="6"/>
        <v>1.2109220829623544</v>
      </c>
      <c r="G23" s="12">
        <f t="shared" si="6"/>
        <v>1.2338986190946304</v>
      </c>
    </row>
    <row r="24" spans="1:7" ht="16.5" thickBot="1">
      <c r="A24" s="13" t="s">
        <v>4</v>
      </c>
      <c r="B24" s="26">
        <f aca="true" t="shared" si="7" ref="B24:G24">B22-B21</f>
        <v>-0.007200000000000095</v>
      </c>
      <c r="C24" s="27">
        <f t="shared" si="7"/>
        <v>11.827599999999999</v>
      </c>
      <c r="D24" s="27">
        <f t="shared" si="7"/>
        <v>-2.2153</v>
      </c>
      <c r="E24" s="27">
        <f t="shared" si="7"/>
        <v>36.6275</v>
      </c>
      <c r="F24" s="28">
        <f t="shared" si="7"/>
        <v>92.39020000000005</v>
      </c>
      <c r="G24" s="29">
        <f t="shared" si="7"/>
        <v>138.62279999999998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10</v>
      </c>
      <c r="G25" s="17" t="s">
        <v>7</v>
      </c>
    </row>
    <row r="26" spans="1:9" ht="17.25" thickBot="1" thickTop="1">
      <c r="A26" s="35" t="s">
        <v>11</v>
      </c>
      <c r="B26" s="36"/>
      <c r="C26" s="36"/>
      <c r="D26" s="36"/>
      <c r="E26" s="36"/>
      <c r="F26" s="36"/>
      <c r="G26" s="37"/>
      <c r="I26" s="2"/>
    </row>
    <row r="27" spans="1:9" ht="15.75">
      <c r="A27" s="11">
        <v>2010</v>
      </c>
      <c r="B27" s="18">
        <v>53.5393</v>
      </c>
      <c r="C27" s="19">
        <v>127.2075</v>
      </c>
      <c r="D27" s="19">
        <v>1565.8435</v>
      </c>
      <c r="E27" s="19">
        <v>882.2533</v>
      </c>
      <c r="F27" s="20">
        <v>3574.5803</v>
      </c>
      <c r="G27" s="21">
        <f>B27+C27+D27+E27+F27</f>
        <v>6203.4239</v>
      </c>
      <c r="I27" s="2"/>
    </row>
    <row r="28" spans="1:7" ht="15.75">
      <c r="A28" s="11">
        <v>2011</v>
      </c>
      <c r="B28" s="22">
        <v>74.4704</v>
      </c>
      <c r="C28" s="23">
        <v>185.7768</v>
      </c>
      <c r="D28" s="23">
        <v>1952.7878</v>
      </c>
      <c r="E28" s="23">
        <v>1162.8542</v>
      </c>
      <c r="F28" s="24">
        <v>3916.8385</v>
      </c>
      <c r="G28" s="25">
        <f>B28+C28+D28+E28+F28</f>
        <v>7292.7276999999995</v>
      </c>
    </row>
    <row r="29" spans="1:7" ht="15.75">
      <c r="A29" s="11" t="s">
        <v>9</v>
      </c>
      <c r="B29" s="30">
        <f aca="true" t="shared" si="8" ref="B29:G29">B28/B27</f>
        <v>1.3909483314126259</v>
      </c>
      <c r="C29" s="31">
        <f t="shared" si="8"/>
        <v>1.4604233240964566</v>
      </c>
      <c r="D29" s="31">
        <f t="shared" si="8"/>
        <v>1.2471155642310359</v>
      </c>
      <c r="E29" s="31">
        <f t="shared" si="8"/>
        <v>1.318050269690122</v>
      </c>
      <c r="F29" s="32">
        <f t="shared" si="8"/>
        <v>1.095747800098378</v>
      </c>
      <c r="G29" s="12">
        <f t="shared" si="8"/>
        <v>1.175597189158716</v>
      </c>
    </row>
    <row r="30" spans="1:7" ht="16.5" thickBot="1">
      <c r="A30" s="13" t="s">
        <v>4</v>
      </c>
      <c r="B30" s="26">
        <f aca="true" t="shared" si="9" ref="B30:G30">B28-B27</f>
        <v>20.9311</v>
      </c>
      <c r="C30" s="27">
        <f t="shared" si="9"/>
        <v>58.56930000000001</v>
      </c>
      <c r="D30" s="27">
        <f t="shared" si="9"/>
        <v>386.9443000000001</v>
      </c>
      <c r="E30" s="27">
        <f>E28-E27</f>
        <v>280.6009</v>
      </c>
      <c r="F30" s="28">
        <f t="shared" si="9"/>
        <v>342.25819999999976</v>
      </c>
      <c r="G30" s="29">
        <f t="shared" si="9"/>
        <v>1089.3037999999997</v>
      </c>
    </row>
    <row r="31" spans="1:9" ht="17.25" thickBot="1" thickTop="1">
      <c r="A31" s="35" t="s">
        <v>12</v>
      </c>
      <c r="B31" s="36"/>
      <c r="C31" s="36"/>
      <c r="D31" s="36"/>
      <c r="E31" s="36"/>
      <c r="F31" s="36"/>
      <c r="G31" s="37"/>
      <c r="I31" s="4"/>
    </row>
    <row r="32" spans="1:7" ht="15.75">
      <c r="A32" s="11">
        <v>2010</v>
      </c>
      <c r="B32" s="18">
        <v>24.3465</v>
      </c>
      <c r="C32" s="19">
        <v>97.0321</v>
      </c>
      <c r="D32" s="19">
        <v>1510.0653</v>
      </c>
      <c r="E32" s="19">
        <v>338.7777</v>
      </c>
      <c r="F32" s="20">
        <v>213.735</v>
      </c>
      <c r="G32" s="21">
        <f>B32+C32+D32+E32+F32</f>
        <v>2183.9566</v>
      </c>
    </row>
    <row r="33" spans="1:7" ht="15.75">
      <c r="A33" s="11">
        <v>2011</v>
      </c>
      <c r="B33" s="22">
        <v>36.5155</v>
      </c>
      <c r="C33" s="23">
        <v>154.5724</v>
      </c>
      <c r="D33" s="23">
        <v>1864.9227</v>
      </c>
      <c r="E33" s="23">
        <v>443.9817</v>
      </c>
      <c r="F33" s="24">
        <v>260.7499</v>
      </c>
      <c r="G33" s="25">
        <f>B33+C33+D33+E33+F33</f>
        <v>2760.7421999999997</v>
      </c>
    </row>
    <row r="34" spans="1:9" ht="15.75">
      <c r="A34" s="11" t="s">
        <v>9</v>
      </c>
      <c r="B34" s="34">
        <f aca="true" t="shared" si="10" ref="B34:G34">B33/B32</f>
        <v>1.4998254369211181</v>
      </c>
      <c r="C34" s="31">
        <f t="shared" si="10"/>
        <v>1.5930027279632204</v>
      </c>
      <c r="D34" s="31">
        <f t="shared" si="10"/>
        <v>1.2349947383070123</v>
      </c>
      <c r="E34" s="31">
        <f t="shared" si="10"/>
        <v>1.3105399204256951</v>
      </c>
      <c r="F34" s="32">
        <f t="shared" si="10"/>
        <v>1.2199681849018644</v>
      </c>
      <c r="G34" s="12">
        <f t="shared" si="10"/>
        <v>1.264101218861217</v>
      </c>
      <c r="I34" s="3"/>
    </row>
    <row r="35" spans="1:9" ht="16.5" thickBot="1">
      <c r="A35" s="13" t="s">
        <v>4</v>
      </c>
      <c r="B35" s="26">
        <f aca="true" t="shared" si="11" ref="B35:G35">B33-B32</f>
        <v>12.169000000000004</v>
      </c>
      <c r="C35" s="26">
        <f t="shared" si="11"/>
        <v>57.54029999999999</v>
      </c>
      <c r="D35" s="27">
        <f t="shared" si="11"/>
        <v>354.8574000000001</v>
      </c>
      <c r="E35" s="27">
        <f t="shared" si="11"/>
        <v>105.20400000000001</v>
      </c>
      <c r="F35" s="28">
        <f t="shared" si="11"/>
        <v>47.01490000000001</v>
      </c>
      <c r="G35" s="29">
        <f t="shared" si="11"/>
        <v>576.7855999999997</v>
      </c>
      <c r="I35" s="4"/>
    </row>
    <row r="36" spans="1:7" ht="17.25" thickBot="1" thickTop="1">
      <c r="A36" s="35" t="s">
        <v>13</v>
      </c>
      <c r="B36" s="36"/>
      <c r="C36" s="36"/>
      <c r="D36" s="36"/>
      <c r="E36" s="36"/>
      <c r="F36" s="36"/>
      <c r="G36" s="37"/>
    </row>
    <row r="37" spans="1:7" ht="15.75">
      <c r="A37" s="11">
        <v>2010</v>
      </c>
      <c r="B37" s="18">
        <v>10.8813</v>
      </c>
      <c r="C37" s="19">
        <v>15.1565</v>
      </c>
      <c r="D37" s="19">
        <v>20.1847</v>
      </c>
      <c r="E37" s="19">
        <v>425.8303</v>
      </c>
      <c r="F37" s="20">
        <v>3033.0862</v>
      </c>
      <c r="G37" s="21">
        <f>B37+C37+D37+E37+F37</f>
        <v>3505.139</v>
      </c>
    </row>
    <row r="38" spans="1:7" ht="15.75">
      <c r="A38" s="11">
        <v>2011</v>
      </c>
      <c r="B38" s="22">
        <v>16.3269</v>
      </c>
      <c r="C38" s="23">
        <v>22.1891</v>
      </c>
      <c r="D38" s="23">
        <v>29.2189</v>
      </c>
      <c r="E38" s="23">
        <v>548.2186</v>
      </c>
      <c r="F38" s="24">
        <v>3164.1883</v>
      </c>
      <c r="G38" s="25">
        <f>B38+C38+D38+E38+F38</f>
        <v>3780.1418</v>
      </c>
    </row>
    <row r="39" spans="1:7" ht="15.75">
      <c r="A39" s="11" t="s">
        <v>9</v>
      </c>
      <c r="B39" s="30">
        <f aca="true" t="shared" si="12" ref="B39:G39">B38/B37</f>
        <v>1.5004549088803727</v>
      </c>
      <c r="C39" s="31">
        <f t="shared" si="12"/>
        <v>1.4639989443473098</v>
      </c>
      <c r="D39" s="31">
        <f t="shared" si="12"/>
        <v>1.4475766298235793</v>
      </c>
      <c r="E39" s="31">
        <f t="shared" si="12"/>
        <v>1.287410970990087</v>
      </c>
      <c r="F39" s="32">
        <f t="shared" si="12"/>
        <v>1.0432239940955188</v>
      </c>
      <c r="G39" s="12">
        <f t="shared" si="12"/>
        <v>1.0784570312332833</v>
      </c>
    </row>
    <row r="40" spans="1:7" ht="16.5" thickBot="1">
      <c r="A40" s="13" t="s">
        <v>4</v>
      </c>
      <c r="B40" s="26">
        <f aca="true" t="shared" si="13" ref="B40:G40">B38-B37</f>
        <v>5.445599999999999</v>
      </c>
      <c r="C40" s="27">
        <f t="shared" si="13"/>
        <v>7.0326</v>
      </c>
      <c r="D40" s="27">
        <f t="shared" si="13"/>
        <v>9.034200000000002</v>
      </c>
      <c r="E40" s="27">
        <f t="shared" si="13"/>
        <v>122.38830000000002</v>
      </c>
      <c r="F40" s="28">
        <f t="shared" si="13"/>
        <v>131.1020999999996</v>
      </c>
      <c r="G40" s="29">
        <f t="shared" si="13"/>
        <v>275.00279999999975</v>
      </c>
    </row>
    <row r="41" spans="1:7" ht="17.25" thickBot="1" thickTop="1">
      <c r="A41" s="35" t="s">
        <v>14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15.1626</v>
      </c>
      <c r="C42" s="19">
        <v>13.9016</v>
      </c>
      <c r="D42" s="19">
        <v>35.5931</v>
      </c>
      <c r="E42" s="19">
        <v>110.3237</v>
      </c>
      <c r="F42" s="20">
        <v>322.6474</v>
      </c>
      <c r="G42" s="21">
        <f>B42+C42+D42+E42+F42</f>
        <v>497.6284</v>
      </c>
    </row>
    <row r="43" spans="1:7" ht="15.75">
      <c r="A43" s="11">
        <v>2011</v>
      </c>
      <c r="B43" s="22">
        <v>18.5626</v>
      </c>
      <c r="C43" s="23">
        <v>8.0258</v>
      </c>
      <c r="D43" s="23">
        <v>58.6463</v>
      </c>
      <c r="E43" s="23">
        <v>155.931</v>
      </c>
      <c r="F43" s="24">
        <v>455.2245</v>
      </c>
      <c r="G43" s="25">
        <f>B43+C43+D43+E43+F43</f>
        <v>696.3902</v>
      </c>
    </row>
    <row r="44" spans="1:7" ht="15.75">
      <c r="A44" s="11" t="s">
        <v>9</v>
      </c>
      <c r="B44" s="30">
        <f aca="true" t="shared" si="14" ref="B44:G44">B43/B42</f>
        <v>1.2242359489797265</v>
      </c>
      <c r="C44" s="31">
        <f t="shared" si="14"/>
        <v>0.5773292282902688</v>
      </c>
      <c r="D44" s="31">
        <f t="shared" si="14"/>
        <v>1.6476873326571722</v>
      </c>
      <c r="E44" s="31">
        <f t="shared" si="14"/>
        <v>1.4133953085329807</v>
      </c>
      <c r="F44" s="32">
        <f t="shared" si="14"/>
        <v>1.4109039775308896</v>
      </c>
      <c r="G44" s="12">
        <f t="shared" si="14"/>
        <v>1.3994181200269118</v>
      </c>
    </row>
    <row r="45" spans="1:7" ht="16.5" thickBot="1">
      <c r="A45" s="13" t="s">
        <v>4</v>
      </c>
      <c r="B45" s="26">
        <f aca="true" t="shared" si="15" ref="B45:G45">B43-B42</f>
        <v>3.4000000000000004</v>
      </c>
      <c r="C45" s="27">
        <f t="shared" si="15"/>
        <v>-5.8758</v>
      </c>
      <c r="D45" s="27">
        <f t="shared" si="15"/>
        <v>23.053199999999997</v>
      </c>
      <c r="E45" s="27">
        <f t="shared" si="15"/>
        <v>45.60730000000001</v>
      </c>
      <c r="F45" s="28">
        <f t="shared" si="15"/>
        <v>132.57709999999997</v>
      </c>
      <c r="G45" s="29">
        <f t="shared" si="15"/>
        <v>198.76180000000005</v>
      </c>
    </row>
    <row r="46" ht="16.5" thickTop="1">
      <c r="A46" s="1" t="s">
        <v>15</v>
      </c>
    </row>
  </sheetData>
  <mergeCells count="9">
    <mergeCell ref="A1:G2"/>
    <mergeCell ref="A10:G10"/>
    <mergeCell ref="A15:G15"/>
    <mergeCell ref="A31:G31"/>
    <mergeCell ref="A36:G36"/>
    <mergeCell ref="A5:G5"/>
    <mergeCell ref="A26:G26"/>
    <mergeCell ref="A41:G41"/>
    <mergeCell ref="A20:G20"/>
  </mergeCells>
  <printOptions horizontalCentered="1"/>
  <pageMargins left="0.7086614173228347" right="0.5118110236220472" top="0.7480314960629921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2010-03-05T09:01:04Z</cp:lastPrinted>
  <dcterms:created xsi:type="dcterms:W3CDTF">2000-05-08T10:31:20Z</dcterms:created>
  <dcterms:modified xsi:type="dcterms:W3CDTF">2011-07-06T13:45:12Z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