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65" windowHeight="65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<sst xmlns="http://schemas.openxmlformats.org/spreadsheetml/2006/main" count="41" uniqueCount="17">
  <si>
    <t>Élelmiszer, ital, dohány</t>
  </si>
  <si>
    <t>Energia- hordozók</t>
  </si>
  <si>
    <t>Nyers- anyagok</t>
  </si>
  <si>
    <t>Feldolgozott termékek</t>
  </si>
  <si>
    <t>Változás</t>
  </si>
  <si>
    <t>KIVITEL</t>
  </si>
  <si>
    <t>BEHOZATAL</t>
  </si>
  <si>
    <t>ÖSSZESEN</t>
  </si>
  <si>
    <t>M.e.: MEUR, %</t>
  </si>
  <si>
    <t xml:space="preserve"> EU 15</t>
  </si>
  <si>
    <t xml:space="preserve">INDEX </t>
  </si>
  <si>
    <t>Gépek, gépi berendezések</t>
  </si>
  <si>
    <t xml:space="preserve"> EU 27</t>
  </si>
  <si>
    <t xml:space="preserve"> EU 12</t>
  </si>
  <si>
    <t>Forrás: KSH</t>
  </si>
  <si>
    <t>Nemzetgazdaság összesen</t>
  </si>
  <si>
    <t>A KERESKEDELMI TERMÉKFORGALOM VÁLTOZÁSA AZ EU ORSZÁGOKKAL  ÁRUFŐCSOPORTONKÉNT, I-IV. HÓ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</si>
</sst>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</numFmts>
  <fonts count="5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19" applyFont="1" applyAlignment="1">
      <alignment/>
    </xf>
    <xf numFmtId="165" fontId="1" fillId="0" borderId="0" xfId="19" applyNumberFormat="1" applyFont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indent="1"/>
    </xf>
    <xf numFmtId="165" fontId="2" fillId="0" borderId="7" xfId="19" applyNumberFormat="1" applyFont="1" applyBorder="1" applyAlignment="1">
      <alignment horizontal="right"/>
    </xf>
    <xf numFmtId="0" fontId="3" fillId="0" borderId="8" xfId="0" applyFont="1" applyBorder="1" applyAlignment="1">
      <alignment horizontal="left" indent="1"/>
    </xf>
    <xf numFmtId="164" fontId="3" fillId="0" borderId="2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6" fontId="3" fillId="0" borderId="9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right"/>
    </xf>
    <xf numFmtId="166" fontId="2" fillId="0" borderId="12" xfId="0" applyNumberFormat="1" applyFont="1" applyBorder="1" applyAlignment="1">
      <alignment horizontal="right"/>
    </xf>
    <xf numFmtId="166" fontId="3" fillId="0" borderId="13" xfId="0" applyNumberFormat="1" applyFont="1" applyBorder="1" applyAlignment="1">
      <alignment horizontal="right"/>
    </xf>
    <xf numFmtId="166" fontId="3" fillId="0" borderId="14" xfId="0" applyNumberFormat="1" applyFont="1" applyBorder="1" applyAlignment="1">
      <alignment horizontal="right"/>
    </xf>
    <xf numFmtId="166" fontId="3" fillId="0" borderId="15" xfId="0" applyNumberFormat="1" applyFont="1" applyBorder="1" applyAlignment="1">
      <alignment horizontal="right"/>
    </xf>
    <xf numFmtId="166" fontId="2" fillId="0" borderId="16" xfId="0" applyNumberFormat="1" applyFont="1" applyBorder="1" applyAlignment="1">
      <alignment horizontal="right"/>
    </xf>
    <xf numFmtId="166" fontId="3" fillId="0" borderId="17" xfId="0" applyNumberFormat="1" applyFont="1" applyBorder="1" applyAlignment="1">
      <alignment horizontal="right"/>
    </xf>
    <xf numFmtId="166" fontId="3" fillId="0" borderId="18" xfId="0" applyNumberFormat="1" applyFont="1" applyBorder="1" applyAlignment="1">
      <alignment horizontal="right"/>
    </xf>
    <xf numFmtId="166" fontId="3" fillId="0" borderId="19" xfId="0" applyNumberFormat="1" applyFont="1" applyBorder="1" applyAlignment="1">
      <alignment horizontal="right"/>
    </xf>
    <xf numFmtId="166" fontId="2" fillId="0" borderId="20" xfId="0" applyNumberFormat="1" applyFont="1" applyBorder="1" applyAlignment="1">
      <alignment horizontal="right"/>
    </xf>
    <xf numFmtId="165" fontId="2" fillId="0" borderId="13" xfId="19" applyNumberFormat="1" applyFont="1" applyBorder="1" applyAlignment="1">
      <alignment horizontal="right"/>
    </xf>
    <xf numFmtId="165" fontId="2" fillId="0" borderId="14" xfId="19" applyNumberFormat="1" applyFont="1" applyBorder="1" applyAlignment="1">
      <alignment horizontal="right"/>
    </xf>
    <xf numFmtId="165" fontId="2" fillId="0" borderId="15" xfId="19" applyNumberFormat="1" applyFont="1" applyBorder="1" applyAlignment="1">
      <alignment horizontal="right"/>
    </xf>
    <xf numFmtId="0" fontId="4" fillId="0" borderId="0" xfId="0" applyFont="1" applyAlignment="1">
      <alignment/>
    </xf>
    <xf numFmtId="165" fontId="2" fillId="0" borderId="21" xfId="19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26">
      <selection activeCell="G43" sqref="G43"/>
    </sheetView>
  </sheetViews>
  <sheetFormatPr defaultColWidth="9.00390625" defaultRowHeight="12.75"/>
  <cols>
    <col min="1" max="1" width="19.625" style="1" customWidth="1"/>
    <col min="2" max="2" width="11.25390625" style="1" customWidth="1"/>
    <col min="3" max="3" width="8.875" style="1" customWidth="1"/>
    <col min="4" max="4" width="9.25390625" style="1" customWidth="1"/>
    <col min="5" max="5" width="12.25390625" style="1" customWidth="1"/>
    <col min="6" max="6" width="14.00390625" style="1" customWidth="1"/>
    <col min="7" max="7" width="12.25390625" style="1" customWidth="1"/>
    <col min="8" max="16384" width="9.125" style="1" customWidth="1"/>
  </cols>
  <sheetData>
    <row r="1" spans="1:7" ht="15.75">
      <c r="A1" s="38" t="s">
        <v>16</v>
      </c>
      <c r="B1" s="38"/>
      <c r="C1" s="38"/>
      <c r="D1" s="38"/>
      <c r="E1" s="38"/>
      <c r="F1" s="38"/>
      <c r="G1" s="38"/>
    </row>
    <row r="2" spans="1:7" ht="15" customHeight="1">
      <c r="A2" s="38"/>
      <c r="B2" s="38"/>
      <c r="C2" s="38"/>
      <c r="D2" s="38"/>
      <c r="E2" s="38"/>
      <c r="F2" s="38"/>
      <c r="G2" s="38"/>
    </row>
    <row r="3" spans="1:7" ht="13.5" customHeight="1" thickBot="1">
      <c r="A3" s="5"/>
      <c r="B3" s="5"/>
      <c r="C3" s="5"/>
      <c r="D3" s="5"/>
      <c r="E3" s="5"/>
      <c r="G3" s="33" t="s">
        <v>8</v>
      </c>
    </row>
    <row r="4" spans="1:7" ht="33" customHeight="1" thickBot="1" thickTop="1">
      <c r="A4" s="6" t="s">
        <v>5</v>
      </c>
      <c r="B4" s="7" t="s">
        <v>0</v>
      </c>
      <c r="C4" s="8" t="s">
        <v>2</v>
      </c>
      <c r="D4" s="8" t="s">
        <v>1</v>
      </c>
      <c r="E4" s="8" t="s">
        <v>3</v>
      </c>
      <c r="F4" s="9" t="s">
        <v>11</v>
      </c>
      <c r="G4" s="10" t="s">
        <v>7</v>
      </c>
    </row>
    <row r="5" spans="1:7" ht="17.25" customHeight="1" thickBot="1" thickTop="1">
      <c r="A5" s="35" t="s">
        <v>15</v>
      </c>
      <c r="B5" s="36"/>
      <c r="C5" s="36"/>
      <c r="D5" s="36"/>
      <c r="E5" s="36"/>
      <c r="F5" s="36"/>
      <c r="G5" s="37"/>
    </row>
    <row r="6" spans="1:7" ht="15" customHeight="1">
      <c r="A6" s="11">
        <v>2010</v>
      </c>
      <c r="B6" s="18">
        <v>1485.1882</v>
      </c>
      <c r="C6" s="19">
        <v>521.622</v>
      </c>
      <c r="D6" s="19">
        <v>648.2895</v>
      </c>
      <c r="E6" s="19">
        <v>6045.5431</v>
      </c>
      <c r="F6" s="20">
        <v>13101.9879</v>
      </c>
      <c r="G6" s="21">
        <f>B6+C6+D6+E6+F6</f>
        <v>21802.6307</v>
      </c>
    </row>
    <row r="7" spans="1:7" ht="17.25" customHeight="1">
      <c r="A7" s="11">
        <v>2011</v>
      </c>
      <c r="B7" s="22">
        <v>1873.8843</v>
      </c>
      <c r="C7" s="23">
        <v>685.212</v>
      </c>
      <c r="D7" s="23">
        <v>748.5346</v>
      </c>
      <c r="E7" s="23">
        <v>7551.7667</v>
      </c>
      <c r="F7" s="24">
        <v>15496.6564</v>
      </c>
      <c r="G7" s="25">
        <f>B7+C7+D7+E7+F7</f>
        <v>26356.054</v>
      </c>
    </row>
    <row r="8" spans="1:7" ht="16.5" customHeight="1">
      <c r="A8" s="11" t="s">
        <v>10</v>
      </c>
      <c r="B8" s="30">
        <f aca="true" t="shared" si="0" ref="B8:G8">B7/B6</f>
        <v>1.2617150472916496</v>
      </c>
      <c r="C8" s="31">
        <f t="shared" si="0"/>
        <v>1.313617907220171</v>
      </c>
      <c r="D8" s="31">
        <f t="shared" si="0"/>
        <v>1.1546301459455999</v>
      </c>
      <c r="E8" s="31">
        <f t="shared" si="0"/>
        <v>1.2491461188987305</v>
      </c>
      <c r="F8" s="32">
        <f t="shared" si="0"/>
        <v>1.1827713869282386</v>
      </c>
      <c r="G8" s="12">
        <f t="shared" si="0"/>
        <v>1.2088474259209463</v>
      </c>
    </row>
    <row r="9" spans="1:7" ht="17.25" customHeight="1" thickBot="1">
      <c r="A9" s="13" t="s">
        <v>4</v>
      </c>
      <c r="B9" s="26">
        <f aca="true" t="shared" si="1" ref="B9:G9">B7-B6</f>
        <v>388.6960999999999</v>
      </c>
      <c r="C9" s="27">
        <f t="shared" si="1"/>
        <v>163.59000000000003</v>
      </c>
      <c r="D9" s="27">
        <f t="shared" si="1"/>
        <v>100.24509999999998</v>
      </c>
      <c r="E9" s="27">
        <f t="shared" si="1"/>
        <v>1506.2236000000003</v>
      </c>
      <c r="F9" s="28">
        <f t="shared" si="1"/>
        <v>2394.6684999999998</v>
      </c>
      <c r="G9" s="29">
        <f t="shared" si="1"/>
        <v>4553.423299999999</v>
      </c>
    </row>
    <row r="10" spans="1:7" ht="17.25" thickBot="1" thickTop="1">
      <c r="A10" s="35" t="s">
        <v>12</v>
      </c>
      <c r="B10" s="36"/>
      <c r="C10" s="36"/>
      <c r="D10" s="36"/>
      <c r="E10" s="36"/>
      <c r="F10" s="36"/>
      <c r="G10" s="37"/>
    </row>
    <row r="11" spans="1:7" ht="15.75">
      <c r="A11" s="11">
        <v>2010</v>
      </c>
      <c r="B11" s="18">
        <v>1217.8632</v>
      </c>
      <c r="C11" s="19">
        <v>443.8301</v>
      </c>
      <c r="D11" s="19">
        <v>420.9674</v>
      </c>
      <c r="E11" s="19">
        <v>4796.7334</v>
      </c>
      <c r="F11" s="20">
        <v>10276.9882</v>
      </c>
      <c r="G11" s="21">
        <f>B11+C11+D11+E11+F11</f>
        <v>17156.382299999997</v>
      </c>
    </row>
    <row r="12" spans="1:7" ht="15.75">
      <c r="A12" s="11">
        <v>2011</v>
      </c>
      <c r="B12" s="22">
        <v>1509.6394</v>
      </c>
      <c r="C12" s="23">
        <v>576.9519</v>
      </c>
      <c r="D12" s="23">
        <v>571.9345</v>
      </c>
      <c r="E12" s="23">
        <v>6052.784</v>
      </c>
      <c r="F12" s="24">
        <v>11618.0301</v>
      </c>
      <c r="G12" s="25">
        <f>B12+C12+D12+E12+F12</f>
        <v>20329.3399</v>
      </c>
    </row>
    <row r="13" spans="1:7" ht="15.75">
      <c r="A13" s="11" t="s">
        <v>10</v>
      </c>
      <c r="B13" s="30">
        <f aca="true" t="shared" si="2" ref="B13:G13">B12/B11</f>
        <v>1.2395804389195766</v>
      </c>
      <c r="C13" s="31">
        <f t="shared" si="2"/>
        <v>1.2999386476942416</v>
      </c>
      <c r="D13" s="31">
        <f t="shared" si="2"/>
        <v>1.3586194560433895</v>
      </c>
      <c r="E13" s="31">
        <f t="shared" si="2"/>
        <v>1.2618554118517404</v>
      </c>
      <c r="F13" s="32">
        <f t="shared" si="2"/>
        <v>1.1304897771508582</v>
      </c>
      <c r="G13" s="12">
        <f t="shared" si="2"/>
        <v>1.1849432790967827</v>
      </c>
    </row>
    <row r="14" spans="1:7" ht="16.5" thickBot="1">
      <c r="A14" s="13" t="s">
        <v>4</v>
      </c>
      <c r="B14" s="26">
        <f aca="true" t="shared" si="3" ref="B14:G14">B12-B11</f>
        <v>291.7762</v>
      </c>
      <c r="C14" s="27">
        <f t="shared" si="3"/>
        <v>133.1218</v>
      </c>
      <c r="D14" s="27">
        <f t="shared" si="3"/>
        <v>150.96709999999996</v>
      </c>
      <c r="E14" s="27">
        <f t="shared" si="3"/>
        <v>1256.0505999999996</v>
      </c>
      <c r="F14" s="28">
        <f t="shared" si="3"/>
        <v>1341.0419000000002</v>
      </c>
      <c r="G14" s="29">
        <f t="shared" si="3"/>
        <v>3172.9576000000015</v>
      </c>
    </row>
    <row r="15" spans="1:7" ht="17.25" thickBot="1" thickTop="1">
      <c r="A15" s="35" t="s">
        <v>9</v>
      </c>
      <c r="B15" s="36"/>
      <c r="C15" s="36"/>
      <c r="D15" s="36"/>
      <c r="E15" s="36"/>
      <c r="F15" s="36"/>
      <c r="G15" s="37"/>
    </row>
    <row r="16" spans="1:7" ht="15.75">
      <c r="A16" s="11">
        <v>2010</v>
      </c>
      <c r="B16" s="18">
        <v>660.6218</v>
      </c>
      <c r="C16" s="19">
        <v>312.6319</v>
      </c>
      <c r="D16" s="19">
        <v>274.4024</v>
      </c>
      <c r="E16" s="19">
        <v>3328.1461</v>
      </c>
      <c r="F16" s="20">
        <v>8390.2282</v>
      </c>
      <c r="G16" s="21">
        <f>B16+C16+D16+E16+F16</f>
        <v>12966.0304</v>
      </c>
    </row>
    <row r="17" spans="1:7" ht="15.75">
      <c r="A17" s="11">
        <v>2011</v>
      </c>
      <c r="B17" s="22">
        <v>811.7922</v>
      </c>
      <c r="C17" s="23">
        <v>370.1165</v>
      </c>
      <c r="D17" s="23">
        <v>272.952</v>
      </c>
      <c r="E17" s="23">
        <v>4058.6378</v>
      </c>
      <c r="F17" s="24">
        <v>9333.4295</v>
      </c>
      <c r="G17" s="25">
        <f>B17+C17+D17+E17+F17</f>
        <v>14846.928</v>
      </c>
    </row>
    <row r="18" spans="1:7" ht="15.75">
      <c r="A18" s="11" t="s">
        <v>10</v>
      </c>
      <c r="B18" s="30">
        <f aca="true" t="shared" si="4" ref="B18:G18">B17/B16</f>
        <v>1.228830474561996</v>
      </c>
      <c r="C18" s="31">
        <f t="shared" si="4"/>
        <v>1.1838731108373777</v>
      </c>
      <c r="D18" s="31">
        <f t="shared" si="4"/>
        <v>0.9947143319446186</v>
      </c>
      <c r="E18" s="31">
        <f t="shared" si="4"/>
        <v>1.219489072309656</v>
      </c>
      <c r="F18" s="32">
        <f t="shared" si="4"/>
        <v>1.112416644400685</v>
      </c>
      <c r="G18" s="12">
        <f t="shared" si="4"/>
        <v>1.1450634883595523</v>
      </c>
    </row>
    <row r="19" spans="1:7" ht="16.5" thickBot="1">
      <c r="A19" s="13" t="s">
        <v>4</v>
      </c>
      <c r="B19" s="26">
        <f aca="true" t="shared" si="5" ref="B19:G19">B17-B16</f>
        <v>151.17039999999997</v>
      </c>
      <c r="C19" s="27">
        <f t="shared" si="5"/>
        <v>57.4846</v>
      </c>
      <c r="D19" s="27">
        <f t="shared" si="5"/>
        <v>-1.450400000000002</v>
      </c>
      <c r="E19" s="27">
        <f t="shared" si="5"/>
        <v>730.4917</v>
      </c>
      <c r="F19" s="28">
        <f t="shared" si="5"/>
        <v>943.2013000000006</v>
      </c>
      <c r="G19" s="29">
        <f t="shared" si="5"/>
        <v>1880.8976000000002</v>
      </c>
    </row>
    <row r="20" spans="1:7" ht="17.25" thickBot="1" thickTop="1">
      <c r="A20" s="35" t="s">
        <v>13</v>
      </c>
      <c r="B20" s="36"/>
      <c r="C20" s="36"/>
      <c r="D20" s="36"/>
      <c r="E20" s="36"/>
      <c r="F20" s="36"/>
      <c r="G20" s="37"/>
    </row>
    <row r="21" spans="1:7" ht="15.75">
      <c r="A21" s="11">
        <v>2010</v>
      </c>
      <c r="B21" s="18">
        <v>557.2413</v>
      </c>
      <c r="C21" s="19">
        <v>131.1983</v>
      </c>
      <c r="D21" s="19">
        <v>146.565</v>
      </c>
      <c r="E21" s="19">
        <v>1468.5873</v>
      </c>
      <c r="F21" s="20">
        <v>1886.76</v>
      </c>
      <c r="G21" s="21">
        <f>B21+C21+D21+E21+F21</f>
        <v>4190.3519</v>
      </c>
    </row>
    <row r="22" spans="1:7" ht="15.75">
      <c r="A22" s="11">
        <v>2011</v>
      </c>
      <c r="B22" s="22">
        <v>697.8472</v>
      </c>
      <c r="C22" s="23">
        <v>206.8353</v>
      </c>
      <c r="D22" s="23">
        <v>298.9825</v>
      </c>
      <c r="E22" s="23">
        <v>1994.1462</v>
      </c>
      <c r="F22" s="24">
        <v>2284.6005</v>
      </c>
      <c r="G22" s="25">
        <f>B22+C22+D22+E22+F22</f>
        <v>5482.411700000001</v>
      </c>
    </row>
    <row r="23" spans="1:7" ht="15.75">
      <c r="A23" s="11" t="s">
        <v>10</v>
      </c>
      <c r="B23" s="30">
        <f aca="true" t="shared" si="6" ref="B23:G23">B22/B21</f>
        <v>1.2523249802195207</v>
      </c>
      <c r="C23" s="31">
        <f t="shared" si="6"/>
        <v>1.5765089944000799</v>
      </c>
      <c r="D23" s="31">
        <f t="shared" si="6"/>
        <v>2.039931088595504</v>
      </c>
      <c r="E23" s="31">
        <f t="shared" si="6"/>
        <v>1.3578669786944229</v>
      </c>
      <c r="F23" s="32">
        <f t="shared" si="6"/>
        <v>1.2108590917763786</v>
      </c>
      <c r="G23" s="12">
        <f t="shared" si="6"/>
        <v>1.3083415977545945</v>
      </c>
    </row>
    <row r="24" spans="1:7" ht="16.5" thickBot="1">
      <c r="A24" s="13" t="s">
        <v>4</v>
      </c>
      <c r="B24" s="26">
        <f aca="true" t="shared" si="7" ref="B24:G24">B22-B21</f>
        <v>140.60590000000002</v>
      </c>
      <c r="C24" s="27">
        <f t="shared" si="7"/>
        <v>75.637</v>
      </c>
      <c r="D24" s="27">
        <f t="shared" si="7"/>
        <v>152.41750000000002</v>
      </c>
      <c r="E24" s="27">
        <f t="shared" si="7"/>
        <v>525.5589</v>
      </c>
      <c r="F24" s="28">
        <f t="shared" si="7"/>
        <v>397.8405</v>
      </c>
      <c r="G24" s="29">
        <f t="shared" si="7"/>
        <v>1292.059800000001</v>
      </c>
    </row>
    <row r="25" spans="1:7" ht="35.25" customHeight="1" thickBot="1" thickTop="1">
      <c r="A25" s="6" t="s">
        <v>6</v>
      </c>
      <c r="B25" s="14" t="s">
        <v>0</v>
      </c>
      <c r="C25" s="15" t="s">
        <v>2</v>
      </c>
      <c r="D25" s="15" t="s">
        <v>1</v>
      </c>
      <c r="E25" s="15" t="s">
        <v>3</v>
      </c>
      <c r="F25" s="16" t="s">
        <v>11</v>
      </c>
      <c r="G25" s="17" t="s">
        <v>7</v>
      </c>
    </row>
    <row r="26" spans="1:7" ht="19.5" customHeight="1" thickBot="1" thickTop="1">
      <c r="A26" s="35" t="s">
        <v>15</v>
      </c>
      <c r="B26" s="36"/>
      <c r="C26" s="36"/>
      <c r="D26" s="36"/>
      <c r="E26" s="36"/>
      <c r="F26" s="36"/>
      <c r="G26" s="37"/>
    </row>
    <row r="27" spans="1:9" ht="15.75">
      <c r="A27" s="11">
        <v>2010</v>
      </c>
      <c r="B27" s="18">
        <v>966.1802</v>
      </c>
      <c r="C27" s="19">
        <v>386.8334</v>
      </c>
      <c r="D27" s="19">
        <v>2261.3184</v>
      </c>
      <c r="E27" s="19">
        <v>6467.5449</v>
      </c>
      <c r="F27" s="20">
        <v>9808.3557</v>
      </c>
      <c r="G27" s="21">
        <f>B27+C27+D27+E27+F27</f>
        <v>19890.2326</v>
      </c>
      <c r="I27" s="2"/>
    </row>
    <row r="28" spans="1:9" ht="15.75">
      <c r="A28" s="11">
        <v>2011</v>
      </c>
      <c r="B28" s="22">
        <v>1198.7189</v>
      </c>
      <c r="C28" s="23">
        <v>570.0378</v>
      </c>
      <c r="D28" s="23">
        <v>2722.872</v>
      </c>
      <c r="E28" s="23">
        <v>8017.2996</v>
      </c>
      <c r="F28" s="24">
        <v>11296.371</v>
      </c>
      <c r="G28" s="25">
        <f>B28+C28+D28+E28+F28</f>
        <v>23805.2993</v>
      </c>
      <c r="I28" s="2"/>
    </row>
    <row r="29" spans="1:7" ht="15.75">
      <c r="A29" s="11" t="s">
        <v>10</v>
      </c>
      <c r="B29" s="30">
        <f aca="true" t="shared" si="8" ref="B29:G29">B28/B27</f>
        <v>1.2406783951896345</v>
      </c>
      <c r="C29" s="31">
        <f t="shared" si="8"/>
        <v>1.4736002630589808</v>
      </c>
      <c r="D29" s="31">
        <f t="shared" si="8"/>
        <v>1.2041081875068984</v>
      </c>
      <c r="E29" s="31">
        <f t="shared" si="8"/>
        <v>1.2396202460071055</v>
      </c>
      <c r="F29" s="32">
        <f t="shared" si="8"/>
        <v>1.151708945465752</v>
      </c>
      <c r="G29" s="12">
        <f t="shared" si="8"/>
        <v>1.1968336307942422</v>
      </c>
    </row>
    <row r="30" spans="1:7" ht="16.5" thickBot="1">
      <c r="A30" s="13" t="s">
        <v>4</v>
      </c>
      <c r="B30" s="26">
        <f aca="true" t="shared" si="9" ref="B30:G30">B28-B27</f>
        <v>232.53870000000006</v>
      </c>
      <c r="C30" s="27">
        <f t="shared" si="9"/>
        <v>183.20439999999996</v>
      </c>
      <c r="D30" s="27">
        <f t="shared" si="9"/>
        <v>461.55359999999973</v>
      </c>
      <c r="E30" s="27">
        <f t="shared" si="9"/>
        <v>1549.7547000000004</v>
      </c>
      <c r="F30" s="28">
        <f t="shared" si="9"/>
        <v>1488.0152999999991</v>
      </c>
      <c r="G30" s="29">
        <f t="shared" si="9"/>
        <v>3915.0666999999994</v>
      </c>
    </row>
    <row r="31" spans="1:7" ht="17.25" thickBot="1" thickTop="1">
      <c r="A31" s="35" t="s">
        <v>12</v>
      </c>
      <c r="B31" s="36"/>
      <c r="C31" s="36"/>
      <c r="D31" s="36"/>
      <c r="E31" s="36"/>
      <c r="F31" s="36"/>
      <c r="G31" s="37"/>
    </row>
    <row r="32" spans="1:7" ht="15.75">
      <c r="A32" s="11">
        <v>2010</v>
      </c>
      <c r="B32" s="18">
        <v>912.6409</v>
      </c>
      <c r="C32" s="19">
        <v>259.6259</v>
      </c>
      <c r="D32" s="19">
        <v>695.475</v>
      </c>
      <c r="E32" s="19">
        <v>5585.2916</v>
      </c>
      <c r="F32" s="20">
        <v>6233.7754</v>
      </c>
      <c r="G32" s="21">
        <f>B32+C32+D32+E32+F32</f>
        <v>13686.808799999999</v>
      </c>
    </row>
    <row r="33" spans="1:7" ht="15.75">
      <c r="A33" s="11">
        <v>2011</v>
      </c>
      <c r="B33" s="22">
        <v>1124.2485</v>
      </c>
      <c r="C33" s="23">
        <v>384.261</v>
      </c>
      <c r="D33" s="23">
        <v>770.0842</v>
      </c>
      <c r="E33" s="23">
        <v>6854.4454</v>
      </c>
      <c r="F33" s="24">
        <v>7379.5325</v>
      </c>
      <c r="G33" s="25">
        <f>B33+C33+D33+E33+F33</f>
        <v>16512.5716</v>
      </c>
    </row>
    <row r="34" spans="1:7" ht="15.75">
      <c r="A34" s="11" t="s">
        <v>10</v>
      </c>
      <c r="B34" s="30">
        <f aca="true" t="shared" si="10" ref="B34:G34">B33/B32</f>
        <v>1.2318629375475063</v>
      </c>
      <c r="C34" s="31">
        <f t="shared" si="10"/>
        <v>1.4800564966746386</v>
      </c>
      <c r="D34" s="31">
        <f t="shared" si="10"/>
        <v>1.1072780473776915</v>
      </c>
      <c r="E34" s="31">
        <f t="shared" si="10"/>
        <v>1.2272314304950525</v>
      </c>
      <c r="F34" s="32">
        <f t="shared" si="10"/>
        <v>1.1837982645316352</v>
      </c>
      <c r="G34" s="12">
        <f t="shared" si="10"/>
        <v>1.2064588496333783</v>
      </c>
    </row>
    <row r="35" spans="1:7" ht="16.5" thickBot="1">
      <c r="A35" s="13" t="s">
        <v>4</v>
      </c>
      <c r="B35" s="26">
        <f aca="true" t="shared" si="11" ref="B35:G35">B33-B32</f>
        <v>211.60759999999993</v>
      </c>
      <c r="C35" s="27">
        <f t="shared" si="11"/>
        <v>124.63510000000002</v>
      </c>
      <c r="D35" s="27">
        <f t="shared" si="11"/>
        <v>74.60919999999999</v>
      </c>
      <c r="E35" s="27">
        <f t="shared" si="11"/>
        <v>1269.1538</v>
      </c>
      <c r="F35" s="28">
        <f t="shared" si="11"/>
        <v>1145.7570999999998</v>
      </c>
      <c r="G35" s="29">
        <f t="shared" si="11"/>
        <v>2825.7628000000004</v>
      </c>
    </row>
    <row r="36" spans="1:9" ht="17.25" thickBot="1" thickTop="1">
      <c r="A36" s="35" t="s">
        <v>9</v>
      </c>
      <c r="B36" s="36"/>
      <c r="C36" s="36"/>
      <c r="D36" s="36"/>
      <c r="E36" s="36"/>
      <c r="F36" s="36"/>
      <c r="G36" s="37"/>
      <c r="I36" s="4"/>
    </row>
    <row r="37" spans="1:7" ht="15.75">
      <c r="A37" s="11">
        <v>2010</v>
      </c>
      <c r="B37" s="18">
        <v>621.7542</v>
      </c>
      <c r="C37" s="19">
        <v>196.6308</v>
      </c>
      <c r="D37" s="19">
        <v>438.9855</v>
      </c>
      <c r="E37" s="19">
        <v>4308.6896</v>
      </c>
      <c r="F37" s="20">
        <v>5220.4999</v>
      </c>
      <c r="G37" s="21">
        <f>B37+C37+D37+E37+F37</f>
        <v>10786.56</v>
      </c>
    </row>
    <row r="38" spans="1:7" ht="15.75">
      <c r="A38" s="11">
        <v>2011</v>
      </c>
      <c r="B38" s="22">
        <v>725.2845</v>
      </c>
      <c r="C38" s="23">
        <v>277.0793</v>
      </c>
      <c r="D38" s="23">
        <v>494.4625</v>
      </c>
      <c r="E38" s="23">
        <v>5207.5921</v>
      </c>
      <c r="F38" s="24">
        <v>5957.0789</v>
      </c>
      <c r="G38" s="25">
        <f>B38+C38+D38+E38+F38</f>
        <v>12661.497299999999</v>
      </c>
    </row>
    <row r="39" spans="1:9" ht="15.75">
      <c r="A39" s="11" t="s">
        <v>10</v>
      </c>
      <c r="B39" s="30">
        <f aca="true" t="shared" si="12" ref="B39:G39">B38/B37</f>
        <v>1.1665132298261918</v>
      </c>
      <c r="C39" s="31">
        <f t="shared" si="12"/>
        <v>1.4091347845810525</v>
      </c>
      <c r="D39" s="31">
        <f t="shared" si="12"/>
        <v>1.1263754725383868</v>
      </c>
      <c r="E39" s="31">
        <f t="shared" si="12"/>
        <v>1.2086254948604327</v>
      </c>
      <c r="F39" s="31">
        <f t="shared" si="12"/>
        <v>1.1410935761151917</v>
      </c>
      <c r="G39" s="34">
        <f t="shared" si="12"/>
        <v>1.1738216169010323</v>
      </c>
      <c r="I39" s="3"/>
    </row>
    <row r="40" spans="1:9" ht="16.5" thickBot="1">
      <c r="A40" s="13" t="s">
        <v>4</v>
      </c>
      <c r="B40" s="26">
        <f aca="true" t="shared" si="13" ref="B40:G40">B38-B37</f>
        <v>103.53030000000001</v>
      </c>
      <c r="C40" s="26">
        <f t="shared" si="13"/>
        <v>80.4485</v>
      </c>
      <c r="D40" s="27">
        <f t="shared" si="13"/>
        <v>55.476999999999975</v>
      </c>
      <c r="E40" s="27">
        <f t="shared" si="13"/>
        <v>898.9025000000001</v>
      </c>
      <c r="F40" s="28">
        <f t="shared" si="13"/>
        <v>736.5790000000006</v>
      </c>
      <c r="G40" s="29">
        <f t="shared" si="13"/>
        <v>1874.9372999999996</v>
      </c>
      <c r="I40" s="4"/>
    </row>
    <row r="41" spans="1:7" ht="17.25" thickBot="1" thickTop="1">
      <c r="A41" s="35" t="s">
        <v>13</v>
      </c>
      <c r="B41" s="36"/>
      <c r="C41" s="36"/>
      <c r="D41" s="36"/>
      <c r="E41" s="36"/>
      <c r="F41" s="36"/>
      <c r="G41" s="37"/>
    </row>
    <row r="42" spans="1:7" ht="15.75">
      <c r="A42" s="11">
        <v>2010</v>
      </c>
      <c r="B42" s="18">
        <v>290.8867</v>
      </c>
      <c r="C42" s="19">
        <v>62.9952</v>
      </c>
      <c r="D42" s="19">
        <v>256.4895</v>
      </c>
      <c r="E42" s="19">
        <v>1276.602</v>
      </c>
      <c r="F42" s="20">
        <v>1013.2755</v>
      </c>
      <c r="G42" s="21">
        <f>B42+C42+D42+E42+F42</f>
        <v>2900.2489</v>
      </c>
    </row>
    <row r="43" spans="1:7" ht="15.75">
      <c r="A43" s="11">
        <v>2011</v>
      </c>
      <c r="B43" s="22">
        <v>398.964</v>
      </c>
      <c r="C43" s="23">
        <v>107.1817</v>
      </c>
      <c r="D43" s="23">
        <v>275.6217</v>
      </c>
      <c r="E43" s="23">
        <v>1646.8533</v>
      </c>
      <c r="F43" s="24">
        <v>1422.4536</v>
      </c>
      <c r="G43" s="25">
        <f>B43+C43+D43+E43+F43</f>
        <v>3851.0743</v>
      </c>
    </row>
    <row r="44" spans="1:7" ht="15.75">
      <c r="A44" s="11" t="s">
        <v>10</v>
      </c>
      <c r="B44" s="30">
        <f aca="true" t="shared" si="14" ref="B44:G44">B43/B42</f>
        <v>1.371544316051576</v>
      </c>
      <c r="C44" s="31">
        <f t="shared" si="14"/>
        <v>1.7014264578888552</v>
      </c>
      <c r="D44" s="31">
        <f t="shared" si="14"/>
        <v>1.074592527179475</v>
      </c>
      <c r="E44" s="31">
        <f t="shared" si="14"/>
        <v>1.290028763859057</v>
      </c>
      <c r="F44" s="31">
        <f t="shared" si="14"/>
        <v>1.4038172244369869</v>
      </c>
      <c r="G44" s="12">
        <f t="shared" si="14"/>
        <v>1.3278426896394997</v>
      </c>
    </row>
    <row r="45" spans="1:7" ht="16.5" thickBot="1">
      <c r="A45" s="13" t="s">
        <v>4</v>
      </c>
      <c r="B45" s="26">
        <f aca="true" t="shared" si="15" ref="B45:G45">B43-B42</f>
        <v>108.07729999999998</v>
      </c>
      <c r="C45" s="27">
        <f t="shared" si="15"/>
        <v>44.18650000000001</v>
      </c>
      <c r="D45" s="27">
        <f t="shared" si="15"/>
        <v>19.132199999999955</v>
      </c>
      <c r="E45" s="27">
        <f t="shared" si="15"/>
        <v>370.2512999999999</v>
      </c>
      <c r="F45" s="28">
        <f t="shared" si="15"/>
        <v>409.1781000000001</v>
      </c>
      <c r="G45" s="29">
        <f t="shared" si="15"/>
        <v>950.8254000000002</v>
      </c>
    </row>
    <row r="46" ht="16.5" thickTop="1">
      <c r="A46" s="1" t="s">
        <v>14</v>
      </c>
    </row>
  </sheetData>
  <mergeCells count="9">
    <mergeCell ref="A41:G41"/>
    <mergeCell ref="A10:G10"/>
    <mergeCell ref="A1:G2"/>
    <mergeCell ref="A15:G15"/>
    <mergeCell ref="A20:G20"/>
    <mergeCell ref="A36:G36"/>
    <mergeCell ref="A5:G5"/>
    <mergeCell ref="A26:G26"/>
    <mergeCell ref="A31:G31"/>
  </mergeCells>
  <printOptions horizontalCentered="1"/>
  <pageMargins left="0.7086614173228347" right="0.5118110236220472" top="0.52" bottom="0.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FabianPeter</dc:creator>
  <cp:keywords/>
  <dc:description/>
  <cp:lastModifiedBy>ifflandne.rozalia</cp:lastModifiedBy>
  <cp:lastPrinted>2011-05-05T07:25:57Z</cp:lastPrinted>
  <dcterms:created xsi:type="dcterms:W3CDTF">2000-05-08T10:31:20Z</dcterms:created>
  <dcterms:modified xsi:type="dcterms:W3CDTF">2011-07-06T13:29:29Z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